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" windowWidth="16530" windowHeight="9495" activeTab="3"/>
  </bookViews>
  <sheets>
    <sheet name="Список допущенных" sheetId="1" r:id="rId1"/>
    <sheet name="Допущенные команди" sheetId="2" r:id="rId2"/>
    <sheet name="Результаты индивидуальные" sheetId="3" r:id="rId3"/>
    <sheet name="Результаты команд" sheetId="4" r:id="rId4"/>
  </sheets>
  <definedNames/>
  <calcPr fullCalcOnLoad="1"/>
</workbook>
</file>

<file path=xl/sharedStrings.xml><?xml version="1.0" encoding="utf-8"?>
<sst xmlns="http://schemas.openxmlformats.org/spreadsheetml/2006/main" count="435" uniqueCount="160">
  <si>
    <t>АВТОМОБІЛЬНА ФЕДЕРАЦІЯ УКРАЇНИ</t>
  </si>
  <si>
    <t>Київська обл.</t>
  </si>
  <si>
    <t>індивідуальний залік</t>
  </si>
  <si>
    <t xml:space="preserve">Водій </t>
  </si>
  <si>
    <t>Учасник</t>
  </si>
  <si>
    <t>Команда</t>
  </si>
  <si>
    <t>Прізвище, ім'я</t>
  </si>
  <si>
    <t>С/р</t>
  </si>
  <si>
    <t>Ліцензія</t>
  </si>
  <si>
    <t>Місто</t>
  </si>
  <si>
    <t>Назва</t>
  </si>
  <si>
    <t>Головний Секретар_____________(Хмельницька Т.)</t>
  </si>
  <si>
    <t xml:space="preserve">        Директор змагання___________________(Кулаков О.)</t>
  </si>
  <si>
    <t>Печатка</t>
  </si>
  <si>
    <t>Організатора</t>
  </si>
  <si>
    <t>№ п/п</t>
  </si>
  <si>
    <t>Ст №</t>
  </si>
  <si>
    <t>Прізвище, ім’я</t>
  </si>
  <si>
    <t>Список команд, допущених до змагання</t>
  </si>
  <si>
    <t>Водії команди</t>
  </si>
  <si>
    <t>Відмітка про допуск</t>
  </si>
  <si>
    <t xml:space="preserve">   Прізвище, ім'я,     № ліцензії</t>
  </si>
  <si>
    <t>Ст. №</t>
  </si>
  <si>
    <t>Клас</t>
  </si>
  <si>
    <t>Головний Секретар_______________(Хмельницька Т.)</t>
  </si>
  <si>
    <t xml:space="preserve"> Директор змагання__________________(Кулаков О.)</t>
  </si>
  <si>
    <t xml:space="preserve"> Назва,                 № ліцензії</t>
  </si>
  <si>
    <t>С/Р</t>
  </si>
  <si>
    <t>РЕЗУЛЬТАТИ ЗМАГАННЯ</t>
  </si>
  <si>
    <t>Марка автомобіля</t>
  </si>
  <si>
    <t>Водій</t>
  </si>
  <si>
    <t>Місце</t>
  </si>
  <si>
    <t>Індивідуальний залік</t>
  </si>
  <si>
    <t>Очки</t>
  </si>
  <si>
    <t>Очок Команди всього</t>
  </si>
  <si>
    <t>Клас/залікова група/формула/дивізіон</t>
  </si>
  <si>
    <t>Командний залік</t>
  </si>
  <si>
    <t>Результати змагання</t>
  </si>
  <si>
    <t>Київ</t>
  </si>
  <si>
    <t>Юнашев Сергій</t>
  </si>
  <si>
    <t>Водолага Василь</t>
  </si>
  <si>
    <t>Круглик Андрій</t>
  </si>
  <si>
    <t>Іванченко Олександр</t>
  </si>
  <si>
    <t>з кільцевих гонок</t>
  </si>
  <si>
    <t>Лада 1500</t>
  </si>
  <si>
    <t>Турінг-Лайт</t>
  </si>
  <si>
    <t>Бородін Сергій</t>
  </si>
  <si>
    <t>1 гонка</t>
  </si>
  <si>
    <t>2 гонка</t>
  </si>
  <si>
    <t>Головний Секретар___________(Хмельницька Т.)</t>
  </si>
  <si>
    <t>ГО "ТСАМСУ"</t>
  </si>
  <si>
    <t>КМС</t>
  </si>
  <si>
    <t>МС</t>
  </si>
  <si>
    <t>Зайцев Антон</t>
  </si>
  <si>
    <t>Апостолюк Володимир</t>
  </si>
  <si>
    <t>Леонов Леонід</t>
  </si>
  <si>
    <t>Скуз Андрій</t>
  </si>
  <si>
    <t>Скуз Ігор</t>
  </si>
  <si>
    <t>Скуз Олег</t>
  </si>
  <si>
    <t>Гальвес Олександр</t>
  </si>
  <si>
    <t>Євтушенко Андрій</t>
  </si>
  <si>
    <t>Сєров Руслан</t>
  </si>
  <si>
    <t>Чередніченко Максим</t>
  </si>
  <si>
    <t>Лада 1600</t>
  </si>
  <si>
    <t>доп.</t>
  </si>
  <si>
    <t>Serov Racing team</t>
  </si>
  <si>
    <t>Директор змагання_____________________(Кулаков О.)</t>
  </si>
  <si>
    <t>Головний Секретар__________________(Хмельницька Т.)</t>
  </si>
  <si>
    <t>Список допущених учасників</t>
  </si>
  <si>
    <t>Тренер</t>
  </si>
  <si>
    <r>
      <t>Час публікації__</t>
    </r>
    <r>
      <rPr>
        <u val="single"/>
        <sz val="8"/>
        <color indexed="9"/>
        <rFont val="Arial Cyr"/>
        <family val="0"/>
      </rPr>
      <t>12-30</t>
    </r>
    <r>
      <rPr>
        <sz val="8"/>
        <color indexed="9"/>
        <rFont val="Arial Cyr"/>
        <family val="0"/>
      </rPr>
      <t>_____</t>
    </r>
  </si>
  <si>
    <t xml:space="preserve">               Назва,        згідно ліцензії.                    Номер ліцензії</t>
  </si>
  <si>
    <t xml:space="preserve">               Назва,        згідно ліцензії.           Номер ліцензії</t>
  </si>
  <si>
    <t>І Етап Чемпіонату України</t>
  </si>
  <si>
    <t>Ємець Кирило</t>
  </si>
  <si>
    <t>УО.10.0068.13</t>
  </si>
  <si>
    <t>Марченко Володимир</t>
  </si>
  <si>
    <t>ДО.28.0173.13</t>
  </si>
  <si>
    <t>УО.21.0001.13</t>
  </si>
  <si>
    <t>УО.10.0009.13</t>
  </si>
  <si>
    <t>Сільпо</t>
  </si>
  <si>
    <t>ДО.10.0005.13</t>
  </si>
  <si>
    <t>ДО.10.0004.13</t>
  </si>
  <si>
    <t>Мітітел Кирило</t>
  </si>
  <si>
    <t>ДО.10.0069.13</t>
  </si>
  <si>
    <t>СР.28.0002.13</t>
  </si>
  <si>
    <t>Syntium Racing</t>
  </si>
  <si>
    <t>ДО.10.0010.13</t>
  </si>
  <si>
    <t>Круглік Євген</t>
  </si>
  <si>
    <t>УО.10.0070.13</t>
  </si>
  <si>
    <t>Master KR Racing</t>
  </si>
  <si>
    <t>МСМК</t>
  </si>
  <si>
    <t>Кондратенко Володимир</t>
  </si>
  <si>
    <t>СО.28.0024.13</t>
  </si>
  <si>
    <t xml:space="preserve">СО.28.0040.13     </t>
  </si>
  <si>
    <t xml:space="preserve">СО.28.0045.13     </t>
  </si>
  <si>
    <t>ДО.10.0008.13</t>
  </si>
  <si>
    <t>ВАЗ 2108</t>
  </si>
  <si>
    <t>Лада Калина</t>
  </si>
  <si>
    <t>Форд Фієста</t>
  </si>
  <si>
    <t>Круглик Євген  УО.10.0070.13</t>
  </si>
  <si>
    <t>Мастер-КР рейсінг СК.</t>
  </si>
  <si>
    <t>Круглик Андрій  СР.28.0002.13</t>
  </si>
  <si>
    <t>Syntium Racing  СК.28.0029.13</t>
  </si>
  <si>
    <t>ДО.10.0067.13</t>
  </si>
  <si>
    <t>Жовтоног Валерій</t>
  </si>
  <si>
    <t>ДО.10.0003.13</t>
  </si>
  <si>
    <t>УН.28.0387.13</t>
  </si>
  <si>
    <t>Ільїн Георгій</t>
  </si>
  <si>
    <t>Каховський Микола</t>
  </si>
  <si>
    <t>Нікс Ксенія</t>
  </si>
  <si>
    <t>Медведченко Олександр</t>
  </si>
  <si>
    <t>ДО.10.0072.13</t>
  </si>
  <si>
    <t>УО.10.0075.13</t>
  </si>
  <si>
    <t>ДО.10.0073.13</t>
  </si>
  <si>
    <t>УО.10.0002.13</t>
  </si>
  <si>
    <t>ДО.10.0012.13</t>
  </si>
  <si>
    <t>УО.10.0012.13</t>
  </si>
  <si>
    <t>ДО.10.0055.13</t>
  </si>
  <si>
    <t>ДО.10.0065.13</t>
  </si>
  <si>
    <t>УО.10.0066.13</t>
  </si>
  <si>
    <t>СО.28.0028.13</t>
  </si>
  <si>
    <t>Харків</t>
  </si>
  <si>
    <t>СР.28.0014.13</t>
  </si>
  <si>
    <t>ДО,26.0176.13</t>
  </si>
  <si>
    <t>Крижанівський Ігор</t>
  </si>
  <si>
    <t>УО.26.0175.13</t>
  </si>
  <si>
    <t>СО.28.0033.13</t>
  </si>
  <si>
    <t>ДО.10.0060.13</t>
  </si>
  <si>
    <t>ДО.10.0001.13</t>
  </si>
  <si>
    <t>GRT</t>
  </si>
  <si>
    <t>УН.10.0074.13</t>
  </si>
  <si>
    <t>Master Kart Racing Team</t>
  </si>
  <si>
    <t>УН.26.0177.13</t>
  </si>
  <si>
    <t>СТ.28.0009.13</t>
  </si>
  <si>
    <r>
      <t>Час публікації___</t>
    </r>
    <r>
      <rPr>
        <u val="single"/>
        <sz val="8"/>
        <rFont val="Arial Cyr"/>
        <family val="0"/>
      </rPr>
      <t>11-50</t>
    </r>
    <r>
      <rPr>
        <sz val="8"/>
        <rFont val="Arial Cyr"/>
        <family val="0"/>
      </rPr>
      <t>___</t>
    </r>
  </si>
  <si>
    <t>ВАЗ 11193</t>
  </si>
  <si>
    <t>СІЛЬПО  УН.28.0387.13</t>
  </si>
  <si>
    <t>Леонов Леонід   УО.21.0001.13</t>
  </si>
  <si>
    <t>Galanskiy Racing Team  УН.10.0074.13</t>
  </si>
  <si>
    <t>Бородін Сергій  УО.10.0075.13</t>
  </si>
  <si>
    <t>Master Kart racing team    УН.26.0177.13</t>
  </si>
  <si>
    <t>Крижанівський Ігор  УО.26.0175.13</t>
  </si>
  <si>
    <t xml:space="preserve">СО.28.0044.13     </t>
  </si>
  <si>
    <t>Єрмаков Анатолій</t>
  </si>
  <si>
    <t>Медведченко Ол-р</t>
  </si>
  <si>
    <t>Чмих Микола</t>
  </si>
  <si>
    <t>Сєро Юрій</t>
  </si>
  <si>
    <t>Ліцензія № О1.28.0262.13</t>
  </si>
  <si>
    <t xml:space="preserve">                       Ліцензія № О1.28.0270.13</t>
  </si>
  <si>
    <t>Ліцензія № О1.28.0270.13</t>
  </si>
  <si>
    <t>н/с</t>
  </si>
  <si>
    <t>---</t>
  </si>
  <si>
    <t>сх</t>
  </si>
  <si>
    <t>рез.ан.</t>
  </si>
  <si>
    <t>7.1.в ЗР</t>
  </si>
  <si>
    <t>сх.</t>
  </si>
  <si>
    <r>
      <t>Час публіка</t>
    </r>
    <r>
      <rPr>
        <b/>
        <sz val="7"/>
        <rFont val="Tahoma"/>
        <family val="2"/>
      </rPr>
      <t>ції_______</t>
    </r>
    <r>
      <rPr>
        <b/>
        <u val="single"/>
        <sz val="7"/>
        <rFont val="Tahoma"/>
        <family val="2"/>
      </rPr>
      <t>18-20</t>
    </r>
    <r>
      <rPr>
        <b/>
        <sz val="7"/>
        <rFont val="Tahoma"/>
        <family val="2"/>
      </rPr>
      <t>______</t>
    </r>
    <r>
      <rPr>
        <b/>
        <sz val="7"/>
        <color indexed="8"/>
        <rFont val="Tahoma"/>
        <family val="2"/>
      </rPr>
      <t>________</t>
    </r>
  </si>
  <si>
    <r>
      <t>Час публікації_______</t>
    </r>
    <r>
      <rPr>
        <b/>
        <u val="single"/>
        <sz val="7"/>
        <color indexed="8"/>
        <rFont val="Tahoma"/>
        <family val="2"/>
      </rPr>
      <t>15-30</t>
    </r>
    <r>
      <rPr>
        <b/>
        <sz val="7"/>
        <color indexed="8"/>
        <rFont val="Tahoma"/>
        <family val="2"/>
      </rPr>
      <t>________________</t>
    </r>
  </si>
  <si>
    <r>
      <t>Час публікації_________</t>
    </r>
    <r>
      <rPr>
        <b/>
        <u val="single"/>
        <sz val="7"/>
        <color indexed="8"/>
        <rFont val="Tahoma"/>
        <family val="2"/>
      </rPr>
      <t>15-30</t>
    </r>
    <r>
      <rPr>
        <b/>
        <sz val="7"/>
        <color indexed="8"/>
        <rFont val="Tahoma"/>
        <family val="2"/>
      </rPr>
      <t>____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</si>
</sst>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</numFmts>
  <fonts count="61"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sz val="9"/>
      <name val="Tahoma"/>
      <family val="2"/>
    </font>
    <font>
      <b/>
      <sz val="8"/>
      <name val="Tahoma"/>
      <family val="2"/>
    </font>
    <font>
      <b/>
      <sz val="12"/>
      <name val="Arial Cyr"/>
      <family val="0"/>
    </font>
    <font>
      <b/>
      <sz val="7"/>
      <color indexed="8"/>
      <name val="Tahoma"/>
      <family val="2"/>
    </font>
    <font>
      <b/>
      <u val="single"/>
      <sz val="7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Calibri"/>
      <family val="2"/>
    </font>
    <font>
      <b/>
      <sz val="14"/>
      <color indexed="8"/>
      <name val="Tahoma"/>
      <family val="2"/>
    </font>
    <font>
      <b/>
      <i/>
      <sz val="14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 Cyr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12"/>
      <name val="Arial Cyr"/>
      <family val="0"/>
    </font>
    <font>
      <b/>
      <i/>
      <sz val="12"/>
      <color indexed="8"/>
      <name val="Arial"/>
      <family val="2"/>
    </font>
    <font>
      <b/>
      <i/>
      <sz val="11"/>
      <color indexed="8"/>
      <name val="Tahoma"/>
      <family val="2"/>
    </font>
    <font>
      <b/>
      <sz val="7"/>
      <name val="Tahoma"/>
      <family val="2"/>
    </font>
    <font>
      <b/>
      <u val="single"/>
      <sz val="7"/>
      <name val="Tahoma"/>
      <family val="2"/>
    </font>
    <font>
      <sz val="8"/>
      <color indexed="9"/>
      <name val="Arial Cyr"/>
      <family val="0"/>
    </font>
    <font>
      <u val="single"/>
      <sz val="8"/>
      <color indexed="9"/>
      <name val="Arial Cyr"/>
      <family val="0"/>
    </font>
    <font>
      <b/>
      <i/>
      <sz val="12"/>
      <color indexed="8"/>
      <name val="Tahoma"/>
      <family val="2"/>
    </font>
    <font>
      <u val="single"/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Cyr"/>
      <family val="0"/>
    </font>
    <font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25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14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8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0" fontId="13" fillId="0" borderId="12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12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9" xfId="0" applyFont="1" applyBorder="1" applyAlignment="1" quotePrefix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17" xfId="0" applyFont="1" applyBorder="1" applyAlignment="1" quotePrefix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14" fontId="21" fillId="0" borderId="0" xfId="0" applyNumberFormat="1" applyFont="1" applyAlignment="1">
      <alignment/>
    </xf>
    <xf numFmtId="0" fontId="39" fillId="0" borderId="0" xfId="0" applyFont="1" applyAlignment="1">
      <alignment horizontal="left" vertical="center"/>
    </xf>
    <xf numFmtId="0" fontId="13" fillId="0" borderId="48" xfId="0" applyFont="1" applyFill="1" applyBorder="1" applyAlignment="1">
      <alignment vertical="top" wrapText="1"/>
    </xf>
    <xf numFmtId="14" fontId="39" fillId="0" borderId="0" xfId="0" applyNumberFormat="1" applyFont="1" applyAlignment="1">
      <alignment horizontal="center" shrinkToFit="1"/>
    </xf>
    <xf numFmtId="0" fontId="34" fillId="0" borderId="12" xfId="0" applyFont="1" applyFill="1" applyBorder="1" applyAlignment="1" quotePrefix="1">
      <alignment horizontal="center" vertical="center"/>
    </xf>
    <xf numFmtId="0" fontId="34" fillId="0" borderId="22" xfId="0" applyFont="1" applyFill="1" applyBorder="1" applyAlignment="1" quotePrefix="1">
      <alignment horizontal="center" vertical="center"/>
    </xf>
    <xf numFmtId="0" fontId="36" fillId="0" borderId="12" xfId="0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35" fillId="0" borderId="12" xfId="0" applyFont="1" applyBorder="1" applyAlignment="1" quotePrefix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5" fillId="0" borderId="22" xfId="0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 quotePrefix="1">
      <alignment horizontal="center" vertical="center"/>
    </xf>
    <xf numFmtId="0" fontId="34" fillId="0" borderId="26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6" fillId="0" borderId="24" xfId="0" applyFont="1" applyBorder="1" applyAlignment="1" quotePrefix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vertical="center" wrapText="1"/>
    </xf>
    <xf numFmtId="0" fontId="6" fillId="24" borderId="24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5" fillId="24" borderId="21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vertical="center" wrapText="1"/>
    </xf>
    <xf numFmtId="0" fontId="6" fillId="24" borderId="21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6" fillId="24" borderId="19" xfId="0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 quotePrefix="1">
      <alignment horizontal="center" vertical="center" wrapText="1"/>
    </xf>
    <xf numFmtId="0" fontId="35" fillId="0" borderId="13" xfId="0" applyFont="1" applyBorder="1" applyAlignment="1" quotePrefix="1">
      <alignment horizontal="center" vertical="center" wrapText="1"/>
    </xf>
    <xf numFmtId="0" fontId="34" fillId="0" borderId="19" xfId="0" applyFont="1" applyFill="1" applyBorder="1" applyAlignment="1" quotePrefix="1">
      <alignment horizontal="center" vertical="center"/>
    </xf>
    <xf numFmtId="0" fontId="34" fillId="0" borderId="13" xfId="0" applyFont="1" applyFill="1" applyBorder="1" applyAlignment="1" quotePrefix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36" fillId="0" borderId="40" xfId="0" applyFont="1" applyBorder="1" applyAlignment="1" quotePrefix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" fillId="0" borderId="5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43" fillId="24" borderId="44" xfId="0" applyFont="1" applyFill="1" applyBorder="1" applyAlignment="1">
      <alignment horizontal="center" vertical="center" wrapText="1"/>
    </xf>
    <xf numFmtId="0" fontId="43" fillId="24" borderId="39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</xdr:row>
      <xdr:rowOff>9525</xdr:rowOff>
    </xdr:from>
    <xdr:to>
      <xdr:col>11</xdr:col>
      <xdr:colOff>123825</xdr:colOff>
      <xdr:row>4</xdr:row>
      <xdr:rowOff>9525</xdr:rowOff>
    </xdr:to>
    <xdr:pic>
      <xdr:nvPicPr>
        <xdr:cNvPr id="1" name="Picture 301" descr="metalun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90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1</xdr:row>
      <xdr:rowOff>57150</xdr:rowOff>
    </xdr:from>
    <xdr:to>
      <xdr:col>4</xdr:col>
      <xdr:colOff>152400</xdr:colOff>
      <xdr:row>5</xdr:row>
      <xdr:rowOff>114300</xdr:rowOff>
    </xdr:to>
    <xdr:pic>
      <xdr:nvPicPr>
        <xdr:cNvPr id="2" name="Picture 302" descr="fau1u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0477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1</xdr:row>
      <xdr:rowOff>76200</xdr:rowOff>
    </xdr:from>
    <xdr:to>
      <xdr:col>9</xdr:col>
      <xdr:colOff>247650</xdr:colOff>
      <xdr:row>3</xdr:row>
      <xdr:rowOff>95250</xdr:rowOff>
    </xdr:to>
    <xdr:pic>
      <xdr:nvPicPr>
        <xdr:cNvPr id="1" name="Picture 450" descr="metalun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6670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0</xdr:row>
      <xdr:rowOff>142875</xdr:rowOff>
    </xdr:from>
    <xdr:to>
      <xdr:col>3</xdr:col>
      <xdr:colOff>228600</xdr:colOff>
      <xdr:row>5</xdr:row>
      <xdr:rowOff>9525</xdr:rowOff>
    </xdr:to>
    <xdr:pic>
      <xdr:nvPicPr>
        <xdr:cNvPr id="2" name="Picture 451" descr="fau1u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4287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</xdr:row>
      <xdr:rowOff>0</xdr:rowOff>
    </xdr:from>
    <xdr:to>
      <xdr:col>13</xdr:col>
      <xdr:colOff>133350</xdr:colOff>
      <xdr:row>3</xdr:row>
      <xdr:rowOff>152400</xdr:rowOff>
    </xdr:to>
    <xdr:pic>
      <xdr:nvPicPr>
        <xdr:cNvPr id="1" name="Picture 261" descr="metalun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8100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1</xdr:row>
      <xdr:rowOff>9525</xdr:rowOff>
    </xdr:from>
    <xdr:to>
      <xdr:col>3</xdr:col>
      <xdr:colOff>1409700</xdr:colOff>
      <xdr:row>4</xdr:row>
      <xdr:rowOff>142875</xdr:rowOff>
    </xdr:to>
    <xdr:pic>
      <xdr:nvPicPr>
        <xdr:cNvPr id="2" name="Picture 282" descr="fau1u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20002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2</xdr:row>
      <xdr:rowOff>76200</xdr:rowOff>
    </xdr:from>
    <xdr:to>
      <xdr:col>9</xdr:col>
      <xdr:colOff>304800</xdr:colOff>
      <xdr:row>4</xdr:row>
      <xdr:rowOff>38100</xdr:rowOff>
    </xdr:to>
    <xdr:pic>
      <xdr:nvPicPr>
        <xdr:cNvPr id="1" name="Picture 259" descr="metalun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57200"/>
          <a:ext cx="1562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990600</xdr:colOff>
      <xdr:row>40</xdr:row>
      <xdr:rowOff>76200</xdr:rowOff>
    </xdr:from>
    <xdr:to>
      <xdr:col>9</xdr:col>
      <xdr:colOff>304800</xdr:colOff>
      <xdr:row>42</xdr:row>
      <xdr:rowOff>38100</xdr:rowOff>
    </xdr:to>
    <xdr:pic>
      <xdr:nvPicPr>
        <xdr:cNvPr id="2" name="Picture 263" descr="metalun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7934325"/>
          <a:ext cx="1562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</xdr:row>
      <xdr:rowOff>133350</xdr:rowOff>
    </xdr:from>
    <xdr:to>
      <xdr:col>2</xdr:col>
      <xdr:colOff>1247775</xdr:colOff>
      <xdr:row>5</xdr:row>
      <xdr:rowOff>76200</xdr:rowOff>
    </xdr:to>
    <xdr:pic>
      <xdr:nvPicPr>
        <xdr:cNvPr id="3" name="Picture 264" descr="fau1u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32385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39</xdr:row>
      <xdr:rowOff>142875</xdr:rowOff>
    </xdr:from>
    <xdr:to>
      <xdr:col>2</xdr:col>
      <xdr:colOff>1190625</xdr:colOff>
      <xdr:row>43</xdr:row>
      <xdr:rowOff>85725</xdr:rowOff>
    </xdr:to>
    <xdr:pic>
      <xdr:nvPicPr>
        <xdr:cNvPr id="4" name="Picture 264" descr="fau1u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781050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M41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1.1484375" style="0" customWidth="1"/>
    <col min="2" max="2" width="4.57421875" style="0" customWidth="1"/>
    <col min="3" max="3" width="6.28125" style="0" customWidth="1"/>
    <col min="4" max="4" width="22.140625" style="0" customWidth="1"/>
    <col min="5" max="5" width="5.140625" style="0" customWidth="1"/>
    <col min="6" max="6" width="13.57421875" style="0" customWidth="1"/>
    <col min="7" max="7" width="11.7109375" style="0" customWidth="1"/>
    <col min="8" max="8" width="19.28125" style="0" customWidth="1"/>
    <col min="9" max="9" width="12.7109375" style="0" customWidth="1"/>
    <col min="10" max="10" width="7.140625" style="0" customWidth="1"/>
    <col min="11" max="11" width="22.8515625" style="0" customWidth="1"/>
    <col min="12" max="12" width="16.140625" style="0" customWidth="1"/>
    <col min="13" max="13" width="14.421875" style="41" customWidth="1"/>
  </cols>
  <sheetData>
    <row r="1" ht="3.75" customHeight="1"/>
    <row r="2" spans="2:10" ht="12.75" customHeight="1">
      <c r="B2" s="1"/>
      <c r="C2" s="1"/>
      <c r="G2" s="2"/>
      <c r="H2" s="3" t="s">
        <v>0</v>
      </c>
      <c r="J2" s="2"/>
    </row>
    <row r="3" spans="2:10" ht="12.75" customHeight="1">
      <c r="B3" s="1"/>
      <c r="C3" s="1"/>
      <c r="G3" s="2"/>
      <c r="H3" s="3" t="s">
        <v>50</v>
      </c>
      <c r="J3" s="2"/>
    </row>
    <row r="4" spans="2:10" ht="12.75" customHeight="1">
      <c r="B4" s="1"/>
      <c r="C4" s="1"/>
      <c r="G4" s="2"/>
      <c r="H4" s="3" t="s">
        <v>73</v>
      </c>
      <c r="J4" s="2"/>
    </row>
    <row r="5" spans="2:10" ht="12.75" customHeight="1">
      <c r="B5" s="1"/>
      <c r="C5" s="1"/>
      <c r="G5" s="2"/>
      <c r="H5" s="3" t="s">
        <v>43</v>
      </c>
      <c r="J5" s="2"/>
    </row>
    <row r="6" spans="2:11" ht="12.75" customHeight="1">
      <c r="B6" s="1"/>
      <c r="C6" s="1"/>
      <c r="G6" s="2"/>
      <c r="H6" s="4" t="s">
        <v>68</v>
      </c>
      <c r="J6" s="2"/>
      <c r="K6" s="35">
        <v>41419</v>
      </c>
    </row>
    <row r="7" spans="2:12" ht="12.75" customHeight="1" thickBot="1">
      <c r="B7" s="1"/>
      <c r="C7" s="1"/>
      <c r="D7" s="5" t="s">
        <v>1</v>
      </c>
      <c r="E7" s="5"/>
      <c r="F7" s="5"/>
      <c r="G7" s="2"/>
      <c r="H7" s="6" t="s">
        <v>2</v>
      </c>
      <c r="J7" s="2"/>
      <c r="L7" s="7" t="s">
        <v>135</v>
      </c>
    </row>
    <row r="8" spans="2:12" ht="12.75" customHeight="1">
      <c r="B8" s="261" t="s">
        <v>15</v>
      </c>
      <c r="C8" s="238" t="s">
        <v>22</v>
      </c>
      <c r="D8" s="263" t="s">
        <v>3</v>
      </c>
      <c r="E8" s="255"/>
      <c r="F8" s="255"/>
      <c r="G8" s="264"/>
      <c r="H8" s="254" t="s">
        <v>4</v>
      </c>
      <c r="I8" s="255"/>
      <c r="J8" s="256"/>
      <c r="K8" s="257" t="s">
        <v>5</v>
      </c>
      <c r="L8" s="258"/>
    </row>
    <row r="9" spans="2:13" ht="12.75" customHeight="1" thickBot="1">
      <c r="B9" s="262"/>
      <c r="C9" s="239"/>
      <c r="D9" s="97" t="s">
        <v>6</v>
      </c>
      <c r="E9" s="92" t="s">
        <v>7</v>
      </c>
      <c r="F9" s="92" t="s">
        <v>8</v>
      </c>
      <c r="G9" s="98" t="s">
        <v>9</v>
      </c>
      <c r="H9" s="99" t="s">
        <v>6</v>
      </c>
      <c r="I9" s="92" t="s">
        <v>8</v>
      </c>
      <c r="J9" s="93" t="s">
        <v>9</v>
      </c>
      <c r="K9" s="97" t="s">
        <v>10</v>
      </c>
      <c r="L9" s="93" t="s">
        <v>8</v>
      </c>
      <c r="M9" s="175"/>
    </row>
    <row r="10" spans="2:13" ht="12.75" customHeight="1">
      <c r="B10" s="251" t="s">
        <v>63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3"/>
      <c r="M10" s="175"/>
    </row>
    <row r="11" spans="2:13" ht="12.75" customHeight="1">
      <c r="B11" s="105">
        <v>1</v>
      </c>
      <c r="C11" s="190">
        <v>344</v>
      </c>
      <c r="D11" s="10" t="s">
        <v>62</v>
      </c>
      <c r="E11" s="63"/>
      <c r="F11" s="142" t="s">
        <v>104</v>
      </c>
      <c r="G11" s="63" t="s">
        <v>38</v>
      </c>
      <c r="H11" s="114" t="s">
        <v>74</v>
      </c>
      <c r="I11" s="114" t="s">
        <v>75</v>
      </c>
      <c r="J11" s="63" t="s">
        <v>38</v>
      </c>
      <c r="K11" s="210"/>
      <c r="L11" s="152"/>
      <c r="M11" s="176"/>
    </row>
    <row r="12" spans="2:13" ht="12.75" customHeight="1">
      <c r="B12" s="105">
        <v>2</v>
      </c>
      <c r="C12" s="190">
        <v>307</v>
      </c>
      <c r="D12" s="10" t="s">
        <v>76</v>
      </c>
      <c r="E12" s="63"/>
      <c r="F12" s="142" t="s">
        <v>77</v>
      </c>
      <c r="G12" s="63" t="s">
        <v>38</v>
      </c>
      <c r="H12" s="114" t="s">
        <v>55</v>
      </c>
      <c r="I12" s="114" t="s">
        <v>78</v>
      </c>
      <c r="J12" s="63" t="s">
        <v>38</v>
      </c>
      <c r="K12" s="211" t="s">
        <v>80</v>
      </c>
      <c r="L12" s="189" t="s">
        <v>107</v>
      </c>
      <c r="M12" s="175"/>
    </row>
    <row r="13" spans="2:13" ht="12.75" customHeight="1">
      <c r="B13" s="105">
        <v>3</v>
      </c>
      <c r="C13" s="187">
        <v>424</v>
      </c>
      <c r="D13" s="147" t="s">
        <v>59</v>
      </c>
      <c r="E13" s="12" t="s">
        <v>51</v>
      </c>
      <c r="F13" s="100" t="s">
        <v>96</v>
      </c>
      <c r="G13" s="12" t="s">
        <v>38</v>
      </c>
      <c r="H13" s="12" t="s">
        <v>59</v>
      </c>
      <c r="I13" s="102" t="s">
        <v>79</v>
      </c>
      <c r="J13" s="12" t="s">
        <v>38</v>
      </c>
      <c r="K13" s="210"/>
      <c r="L13" s="153"/>
      <c r="M13" s="175"/>
    </row>
    <row r="14" spans="2:13" ht="12.75" customHeight="1">
      <c r="B14" s="105">
        <v>4</v>
      </c>
      <c r="C14" s="187">
        <v>476</v>
      </c>
      <c r="D14" s="147" t="s">
        <v>39</v>
      </c>
      <c r="E14" s="12" t="s">
        <v>52</v>
      </c>
      <c r="F14" s="100" t="s">
        <v>81</v>
      </c>
      <c r="G14" s="12" t="s">
        <v>38</v>
      </c>
      <c r="H14" s="12" t="s">
        <v>55</v>
      </c>
      <c r="I14" s="102" t="s">
        <v>78</v>
      </c>
      <c r="J14" s="12" t="s">
        <v>38</v>
      </c>
      <c r="K14" s="210"/>
      <c r="L14" s="152"/>
      <c r="M14" s="175"/>
    </row>
    <row r="15" spans="2:13" ht="12.75" customHeight="1" thickBot="1">
      <c r="B15" s="182">
        <v>5</v>
      </c>
      <c r="C15" s="222">
        <v>366</v>
      </c>
      <c r="D15" s="223" t="s">
        <v>61</v>
      </c>
      <c r="E15" s="224" t="s">
        <v>52</v>
      </c>
      <c r="F15" s="225" t="s">
        <v>129</v>
      </c>
      <c r="G15" s="224" t="s">
        <v>38</v>
      </c>
      <c r="H15" s="224" t="s">
        <v>61</v>
      </c>
      <c r="I15" s="226" t="s">
        <v>115</v>
      </c>
      <c r="J15" s="224" t="s">
        <v>38</v>
      </c>
      <c r="K15" s="221" t="s">
        <v>65</v>
      </c>
      <c r="L15" s="154"/>
      <c r="M15" s="175"/>
    </row>
    <row r="16" spans="2:13" ht="12.75" customHeight="1">
      <c r="B16" s="237" t="s">
        <v>44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76"/>
    </row>
    <row r="17" spans="2:13" ht="12.75" customHeight="1">
      <c r="B17" s="65">
        <v>1</v>
      </c>
      <c r="C17" s="190">
        <v>406</v>
      </c>
      <c r="D17" s="149" t="s">
        <v>60</v>
      </c>
      <c r="E17" s="101" t="s">
        <v>51</v>
      </c>
      <c r="F17" s="101" t="s">
        <v>82</v>
      </c>
      <c r="G17" s="89" t="s">
        <v>38</v>
      </c>
      <c r="H17" s="91" t="s">
        <v>61</v>
      </c>
      <c r="I17" s="90" t="s">
        <v>115</v>
      </c>
      <c r="J17" s="91" t="s">
        <v>38</v>
      </c>
      <c r="K17" s="219" t="s">
        <v>65</v>
      </c>
      <c r="L17" s="155"/>
      <c r="M17" s="176"/>
    </row>
    <row r="18" spans="2:13" ht="12.75" customHeight="1">
      <c r="B18" s="65">
        <v>2</v>
      </c>
      <c r="C18" s="201">
        <v>442</v>
      </c>
      <c r="D18" s="149" t="s">
        <v>83</v>
      </c>
      <c r="E18" s="101"/>
      <c r="F18" s="101" t="s">
        <v>84</v>
      </c>
      <c r="G18" s="89" t="s">
        <v>38</v>
      </c>
      <c r="H18" s="91" t="s">
        <v>41</v>
      </c>
      <c r="I18" s="103" t="s">
        <v>85</v>
      </c>
      <c r="J18" s="91" t="s">
        <v>38</v>
      </c>
      <c r="K18" s="156" t="s">
        <v>86</v>
      </c>
      <c r="L18" s="155"/>
      <c r="M18" s="176"/>
    </row>
    <row r="19" spans="2:13" ht="12.75" customHeight="1">
      <c r="B19" s="65">
        <v>3</v>
      </c>
      <c r="C19" s="201">
        <v>441</v>
      </c>
      <c r="D19" s="149" t="s">
        <v>54</v>
      </c>
      <c r="E19" s="101" t="s">
        <v>52</v>
      </c>
      <c r="F19" s="101" t="s">
        <v>87</v>
      </c>
      <c r="G19" s="89" t="s">
        <v>38</v>
      </c>
      <c r="H19" s="91" t="s">
        <v>88</v>
      </c>
      <c r="I19" s="90" t="s">
        <v>89</v>
      </c>
      <c r="J19" s="91" t="s">
        <v>38</v>
      </c>
      <c r="K19" s="210" t="s">
        <v>90</v>
      </c>
      <c r="L19" s="188" t="s">
        <v>134</v>
      </c>
      <c r="M19" s="176"/>
    </row>
    <row r="20" spans="2:13" ht="12.75" customHeight="1">
      <c r="B20" s="65">
        <v>4</v>
      </c>
      <c r="C20" s="187">
        <v>476</v>
      </c>
      <c r="D20" s="147" t="s">
        <v>39</v>
      </c>
      <c r="E20" s="12" t="s">
        <v>52</v>
      </c>
      <c r="F20" s="100" t="s">
        <v>81</v>
      </c>
      <c r="G20" s="12" t="s">
        <v>38</v>
      </c>
      <c r="H20" s="12" t="s">
        <v>55</v>
      </c>
      <c r="I20" s="102" t="s">
        <v>78</v>
      </c>
      <c r="J20" s="12" t="s">
        <v>38</v>
      </c>
      <c r="K20" s="211" t="s">
        <v>80</v>
      </c>
      <c r="L20" s="189" t="s">
        <v>107</v>
      </c>
      <c r="M20" s="176"/>
    </row>
    <row r="21" spans="2:13" ht="12.75" customHeight="1">
      <c r="B21" s="65">
        <v>5</v>
      </c>
      <c r="C21" s="187">
        <v>424</v>
      </c>
      <c r="D21" s="147" t="s">
        <v>59</v>
      </c>
      <c r="E21" s="12" t="s">
        <v>51</v>
      </c>
      <c r="F21" s="100" t="s">
        <v>96</v>
      </c>
      <c r="G21" s="12" t="s">
        <v>38</v>
      </c>
      <c r="H21" s="12" t="s">
        <v>59</v>
      </c>
      <c r="I21" s="102" t="s">
        <v>79</v>
      </c>
      <c r="J21" s="12" t="s">
        <v>38</v>
      </c>
      <c r="K21" s="210"/>
      <c r="L21" s="152"/>
      <c r="M21" s="176"/>
    </row>
    <row r="22" spans="2:12" ht="12.75" customHeight="1">
      <c r="B22" s="65">
        <v>6</v>
      </c>
      <c r="C22" s="187">
        <v>444</v>
      </c>
      <c r="D22" s="147" t="s">
        <v>74</v>
      </c>
      <c r="E22" s="12"/>
      <c r="F22" s="100" t="s">
        <v>118</v>
      </c>
      <c r="G22" s="12" t="s">
        <v>38</v>
      </c>
      <c r="H22" s="12" t="s">
        <v>74</v>
      </c>
      <c r="I22" s="102" t="s">
        <v>75</v>
      </c>
      <c r="J22" s="12" t="s">
        <v>38</v>
      </c>
      <c r="K22" s="210"/>
      <c r="L22" s="152"/>
    </row>
    <row r="23" spans="2:13" ht="12.75" customHeight="1">
      <c r="B23" s="65">
        <v>7</v>
      </c>
      <c r="C23" s="190">
        <v>449</v>
      </c>
      <c r="D23" s="149" t="s">
        <v>108</v>
      </c>
      <c r="E23" s="101" t="s">
        <v>51</v>
      </c>
      <c r="F23" s="101" t="s">
        <v>116</v>
      </c>
      <c r="G23" s="89" t="s">
        <v>38</v>
      </c>
      <c r="H23" s="91" t="s">
        <v>54</v>
      </c>
      <c r="I23" s="90" t="s">
        <v>117</v>
      </c>
      <c r="J23" s="91" t="s">
        <v>38</v>
      </c>
      <c r="K23" s="210"/>
      <c r="L23" s="152"/>
      <c r="M23" s="176"/>
    </row>
    <row r="24" spans="2:13" ht="12.75" customHeight="1">
      <c r="B24" s="65">
        <v>8</v>
      </c>
      <c r="C24" s="190">
        <v>416</v>
      </c>
      <c r="D24" s="149" t="s">
        <v>56</v>
      </c>
      <c r="E24" s="101"/>
      <c r="F24" s="101" t="s">
        <v>114</v>
      </c>
      <c r="G24" s="89" t="s">
        <v>38</v>
      </c>
      <c r="H24" s="91" t="s">
        <v>46</v>
      </c>
      <c r="I24" s="90" t="s">
        <v>113</v>
      </c>
      <c r="J24" s="91" t="s">
        <v>38</v>
      </c>
      <c r="K24" s="214" t="s">
        <v>130</v>
      </c>
      <c r="L24" s="152" t="s">
        <v>131</v>
      </c>
      <c r="M24" s="176"/>
    </row>
    <row r="25" spans="2:13" ht="12.75" customHeight="1">
      <c r="B25" s="65">
        <v>9</v>
      </c>
      <c r="C25" s="200">
        <v>467</v>
      </c>
      <c r="D25" s="148" t="s">
        <v>46</v>
      </c>
      <c r="E25" s="69"/>
      <c r="F25" s="69" t="s">
        <v>112</v>
      </c>
      <c r="G25" s="13" t="s">
        <v>38</v>
      </c>
      <c r="H25" s="12" t="s">
        <v>46</v>
      </c>
      <c r="I25" s="11" t="s">
        <v>113</v>
      </c>
      <c r="J25" s="12" t="s">
        <v>38</v>
      </c>
      <c r="K25" s="214" t="s">
        <v>130</v>
      </c>
      <c r="L25" s="152" t="s">
        <v>131</v>
      </c>
      <c r="M25" s="176"/>
    </row>
    <row r="26" spans="2:13" ht="12.75" customHeight="1" thickBot="1">
      <c r="B26" s="65">
        <v>10</v>
      </c>
      <c r="C26" s="200">
        <v>479</v>
      </c>
      <c r="D26" s="148" t="s">
        <v>111</v>
      </c>
      <c r="E26" s="69" t="s">
        <v>91</v>
      </c>
      <c r="F26" s="69" t="s">
        <v>119</v>
      </c>
      <c r="G26" s="177" t="s">
        <v>38</v>
      </c>
      <c r="H26" s="12" t="s">
        <v>111</v>
      </c>
      <c r="I26" s="11" t="s">
        <v>120</v>
      </c>
      <c r="J26" s="12" t="s">
        <v>38</v>
      </c>
      <c r="K26" s="210"/>
      <c r="L26" s="152"/>
      <c r="M26" s="176"/>
    </row>
    <row r="27" spans="2:13" ht="12.75" customHeight="1">
      <c r="B27" s="248" t="s">
        <v>45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176"/>
    </row>
    <row r="28" spans="2:13" ht="12.75" customHeight="1">
      <c r="B28" s="65">
        <v>1</v>
      </c>
      <c r="C28" s="187">
        <v>211</v>
      </c>
      <c r="D28" s="147" t="s">
        <v>40</v>
      </c>
      <c r="E28" s="12" t="s">
        <v>51</v>
      </c>
      <c r="F28" s="202" t="s">
        <v>143</v>
      </c>
      <c r="G28" s="12" t="s">
        <v>38</v>
      </c>
      <c r="H28" s="12" t="s">
        <v>88</v>
      </c>
      <c r="I28" s="102" t="s">
        <v>89</v>
      </c>
      <c r="J28" s="12" t="s">
        <v>38</v>
      </c>
      <c r="K28" s="210" t="s">
        <v>90</v>
      </c>
      <c r="L28" s="188" t="s">
        <v>134</v>
      </c>
      <c r="M28" s="176"/>
    </row>
    <row r="29" spans="2:13" ht="12.75" customHeight="1">
      <c r="B29" s="65">
        <v>2</v>
      </c>
      <c r="C29" s="190">
        <v>222</v>
      </c>
      <c r="D29" s="150" t="s">
        <v>92</v>
      </c>
      <c r="E29" s="91" t="s">
        <v>52</v>
      </c>
      <c r="F29" s="203" t="s">
        <v>93</v>
      </c>
      <c r="G29" s="91" t="s">
        <v>38</v>
      </c>
      <c r="H29" s="91" t="s">
        <v>41</v>
      </c>
      <c r="I29" s="103" t="s">
        <v>85</v>
      </c>
      <c r="J29" s="91" t="s">
        <v>38</v>
      </c>
      <c r="K29" s="210" t="s">
        <v>86</v>
      </c>
      <c r="L29" s="188"/>
      <c r="M29" s="176"/>
    </row>
    <row r="30" spans="2:13" ht="12.75" customHeight="1">
      <c r="B30" s="65">
        <v>3</v>
      </c>
      <c r="C30" s="190">
        <v>240</v>
      </c>
      <c r="D30" s="150" t="s">
        <v>53</v>
      </c>
      <c r="E30" s="91" t="s">
        <v>52</v>
      </c>
      <c r="F30" s="203" t="s">
        <v>94</v>
      </c>
      <c r="G30" s="91" t="s">
        <v>38</v>
      </c>
      <c r="H30" s="91" t="s">
        <v>41</v>
      </c>
      <c r="I30" s="103" t="s">
        <v>85</v>
      </c>
      <c r="J30" s="91" t="s">
        <v>38</v>
      </c>
      <c r="K30" s="210" t="s">
        <v>86</v>
      </c>
      <c r="L30" s="188"/>
      <c r="M30" s="176"/>
    </row>
    <row r="31" spans="2:13" ht="12.75" customHeight="1">
      <c r="B31" s="65">
        <v>4</v>
      </c>
      <c r="C31" s="187">
        <v>255</v>
      </c>
      <c r="D31" s="151" t="s">
        <v>42</v>
      </c>
      <c r="E31" s="63" t="s">
        <v>52</v>
      </c>
      <c r="F31" s="209" t="s">
        <v>95</v>
      </c>
      <c r="G31" s="14" t="s">
        <v>38</v>
      </c>
      <c r="H31" s="12" t="s">
        <v>88</v>
      </c>
      <c r="I31" s="11" t="s">
        <v>89</v>
      </c>
      <c r="J31" s="12" t="s">
        <v>38</v>
      </c>
      <c r="K31" s="210" t="s">
        <v>90</v>
      </c>
      <c r="L31" s="188" t="s">
        <v>134</v>
      </c>
      <c r="M31" s="176"/>
    </row>
    <row r="32" spans="2:13" ht="12.75" customHeight="1">
      <c r="B32" s="65">
        <v>5</v>
      </c>
      <c r="C32" s="204">
        <v>220</v>
      </c>
      <c r="D32" s="205" t="s">
        <v>105</v>
      </c>
      <c r="E32" s="206" t="s">
        <v>52</v>
      </c>
      <c r="F32" s="207" t="s">
        <v>106</v>
      </c>
      <c r="G32" s="207" t="s">
        <v>38</v>
      </c>
      <c r="H32" s="206" t="s">
        <v>55</v>
      </c>
      <c r="I32" s="208" t="s">
        <v>78</v>
      </c>
      <c r="J32" s="206" t="s">
        <v>38</v>
      </c>
      <c r="K32" s="211" t="s">
        <v>80</v>
      </c>
      <c r="L32" s="189" t="s">
        <v>107</v>
      </c>
      <c r="M32" s="176"/>
    </row>
    <row r="33" spans="2:13" ht="12.75" customHeight="1">
      <c r="B33" s="65">
        <v>6</v>
      </c>
      <c r="C33" s="190">
        <v>203</v>
      </c>
      <c r="D33" s="191" t="s">
        <v>109</v>
      </c>
      <c r="E33" s="192" t="s">
        <v>52</v>
      </c>
      <c r="F33" s="193" t="s">
        <v>128</v>
      </c>
      <c r="G33" s="194" t="s">
        <v>38</v>
      </c>
      <c r="H33" s="192" t="s">
        <v>125</v>
      </c>
      <c r="I33" s="195" t="s">
        <v>126</v>
      </c>
      <c r="J33" s="192" t="s">
        <v>38</v>
      </c>
      <c r="K33" s="212" t="s">
        <v>132</v>
      </c>
      <c r="L33" s="196" t="s">
        <v>133</v>
      </c>
      <c r="M33" s="176"/>
    </row>
    <row r="34" spans="2:13" ht="12.75" customHeight="1">
      <c r="B34" s="65">
        <v>7</v>
      </c>
      <c r="C34" s="190">
        <v>201</v>
      </c>
      <c r="D34" s="191" t="s">
        <v>57</v>
      </c>
      <c r="E34" s="192" t="s">
        <v>52</v>
      </c>
      <c r="F34" s="193" t="s">
        <v>127</v>
      </c>
      <c r="G34" s="194" t="s">
        <v>38</v>
      </c>
      <c r="H34" s="192" t="s">
        <v>125</v>
      </c>
      <c r="I34" s="195" t="s">
        <v>126</v>
      </c>
      <c r="J34" s="192" t="s">
        <v>38</v>
      </c>
      <c r="K34" s="212" t="s">
        <v>132</v>
      </c>
      <c r="L34" s="196" t="s">
        <v>133</v>
      </c>
      <c r="M34" s="176"/>
    </row>
    <row r="35" spans="2:13" ht="12.75" customHeight="1">
      <c r="B35" s="65">
        <v>8</v>
      </c>
      <c r="C35" s="190">
        <v>202</v>
      </c>
      <c r="D35" s="191" t="s">
        <v>58</v>
      </c>
      <c r="E35" s="192" t="s">
        <v>52</v>
      </c>
      <c r="F35" s="193" t="s">
        <v>124</v>
      </c>
      <c r="G35" s="194" t="s">
        <v>38</v>
      </c>
      <c r="H35" s="192" t="s">
        <v>125</v>
      </c>
      <c r="I35" s="195" t="s">
        <v>126</v>
      </c>
      <c r="J35" s="192" t="s">
        <v>38</v>
      </c>
      <c r="K35" s="212" t="s">
        <v>132</v>
      </c>
      <c r="L35" s="196" t="s">
        <v>133</v>
      </c>
      <c r="M35" s="176"/>
    </row>
    <row r="36" spans="2:13" ht="12.75" customHeight="1" thickBot="1">
      <c r="B36" s="181">
        <v>9</v>
      </c>
      <c r="C36" s="197">
        <v>210</v>
      </c>
      <c r="D36" s="227" t="s">
        <v>110</v>
      </c>
      <c r="E36" s="198" t="s">
        <v>51</v>
      </c>
      <c r="F36" s="228" t="s">
        <v>121</v>
      </c>
      <c r="G36" s="198" t="s">
        <v>122</v>
      </c>
      <c r="H36" s="198" t="s">
        <v>110</v>
      </c>
      <c r="I36" s="229" t="s">
        <v>123</v>
      </c>
      <c r="J36" s="198" t="s">
        <v>122</v>
      </c>
      <c r="K36" s="213"/>
      <c r="L36" s="199"/>
      <c r="M36" s="176"/>
    </row>
    <row r="37" spans="2:13" ht="12.75" customHeight="1">
      <c r="B37" s="1"/>
      <c r="C37" s="1"/>
      <c r="G37" s="2"/>
      <c r="H37" s="2"/>
      <c r="J37" s="2"/>
      <c r="M37" s="175"/>
    </row>
    <row r="38" spans="2:13" ht="12.75" customHeight="1">
      <c r="B38" s="47" t="s">
        <v>11</v>
      </c>
      <c r="C38" s="47"/>
      <c r="D38" s="33"/>
      <c r="E38" s="33"/>
      <c r="F38" s="33"/>
      <c r="G38" s="33"/>
      <c r="H38" s="51" t="s">
        <v>13</v>
      </c>
      <c r="J38" s="33"/>
      <c r="K38" s="33"/>
      <c r="L38" s="48" t="s">
        <v>12</v>
      </c>
      <c r="M38" s="175"/>
    </row>
    <row r="39" spans="2:13" ht="12.75" customHeight="1">
      <c r="B39" s="47" t="s">
        <v>148</v>
      </c>
      <c r="C39" s="47"/>
      <c r="D39" s="33"/>
      <c r="E39" s="33"/>
      <c r="F39" s="33"/>
      <c r="G39" s="33"/>
      <c r="H39" s="51" t="s">
        <v>14</v>
      </c>
      <c r="J39" s="33"/>
      <c r="K39" s="33"/>
      <c r="L39" s="48" t="s">
        <v>149</v>
      </c>
      <c r="M39" s="175"/>
    </row>
    <row r="40" spans="4:13" ht="15" customHeight="1">
      <c r="D40" s="34"/>
      <c r="E40" s="34"/>
      <c r="F40" s="34"/>
      <c r="G40" s="34"/>
      <c r="I40" s="34"/>
      <c r="J40" s="34"/>
      <c r="K40" s="34"/>
      <c r="L40" s="34"/>
      <c r="M40" s="175"/>
    </row>
    <row r="41" spans="4:12" ht="15" customHeight="1">
      <c r="D41" s="34"/>
      <c r="E41" s="34"/>
      <c r="F41" s="34"/>
      <c r="G41" s="34"/>
      <c r="H41" s="34"/>
      <c r="I41" s="34"/>
      <c r="J41" s="34"/>
      <c r="K41" s="34"/>
      <c r="L41" s="34"/>
    </row>
  </sheetData>
  <sheetProtection/>
  <mergeCells count="8">
    <mergeCell ref="B27:L27"/>
    <mergeCell ref="B10:L10"/>
    <mergeCell ref="H8:J8"/>
    <mergeCell ref="K8:L8"/>
    <mergeCell ref="C8:C9"/>
    <mergeCell ref="B16:L16"/>
    <mergeCell ref="B8:B9"/>
    <mergeCell ref="D8:G8"/>
  </mergeCells>
  <printOptions/>
  <pageMargins left="0.2" right="0.19" top="0.2" bottom="0.12" header="0.12" footer="0.1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J31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6.28125" style="0" customWidth="1"/>
    <col min="2" max="2" width="5.57421875" style="0" customWidth="1"/>
    <col min="3" max="3" width="18.28125" style="0" customWidth="1"/>
    <col min="4" max="4" width="10.00390625" style="0" customWidth="1"/>
    <col min="5" max="5" width="20.00390625" style="0" customWidth="1"/>
    <col min="7" max="7" width="7.00390625" style="0" customWidth="1"/>
    <col min="8" max="8" width="23.8515625" style="0" customWidth="1"/>
    <col min="9" max="9" width="10.8515625" style="0" customWidth="1"/>
  </cols>
  <sheetData>
    <row r="2" spans="5:8" ht="12.75" customHeight="1">
      <c r="E2" s="49"/>
      <c r="F2" s="3" t="s">
        <v>0</v>
      </c>
      <c r="G2" s="49"/>
      <c r="H2" s="49"/>
    </row>
    <row r="3" spans="5:8" ht="12.75" customHeight="1">
      <c r="E3" s="49"/>
      <c r="F3" s="3" t="str">
        <f>'Список допущенных'!H3</f>
        <v>ГО "ТСАМСУ"</v>
      </c>
      <c r="G3" s="49"/>
      <c r="H3" s="49"/>
    </row>
    <row r="4" spans="5:8" ht="12.75" customHeight="1">
      <c r="E4" s="49"/>
      <c r="F4" s="3" t="str">
        <f>'Список допущенных'!H4</f>
        <v>І Етап Чемпіонату України</v>
      </c>
      <c r="G4" s="49"/>
      <c r="H4" s="49"/>
    </row>
    <row r="5" spans="5:8" ht="12.75" customHeight="1">
      <c r="E5" s="50"/>
      <c r="F5" s="3" t="str">
        <f>'Список допущенных'!H5</f>
        <v>з кільцевих гонок</v>
      </c>
      <c r="G5" s="50"/>
      <c r="H5" s="50"/>
    </row>
    <row r="6" spans="5:10" ht="12.75" customHeight="1">
      <c r="E6" s="50"/>
      <c r="F6" s="95" t="e">
        <f>'Список допущенных'!#REF!</f>
        <v>#REF!</v>
      </c>
      <c r="G6" s="50"/>
      <c r="H6" s="50"/>
      <c r="I6" s="75"/>
      <c r="J6" s="75"/>
    </row>
    <row r="7" spans="8:10" ht="15" customHeight="1">
      <c r="H7" s="57"/>
      <c r="I7" s="164">
        <f>'Список допущенных'!K6</f>
        <v>41419</v>
      </c>
      <c r="J7" s="57"/>
    </row>
    <row r="8" spans="3:10" ht="15">
      <c r="C8" s="16" t="s">
        <v>1</v>
      </c>
      <c r="E8" s="282" t="s">
        <v>18</v>
      </c>
      <c r="F8" s="282"/>
      <c r="G8" s="282"/>
      <c r="H8" s="167"/>
      <c r="I8" s="165" t="s">
        <v>70</v>
      </c>
      <c r="J8" s="57"/>
    </row>
    <row r="9" spans="3:7" ht="5.25" customHeight="1" thickBot="1">
      <c r="C9" s="16"/>
      <c r="D9" s="17"/>
      <c r="E9" s="17"/>
      <c r="F9" s="17"/>
      <c r="G9" s="17"/>
    </row>
    <row r="10" spans="2:10" ht="16.5" customHeight="1" thickBot="1">
      <c r="B10" s="293" t="s">
        <v>15</v>
      </c>
      <c r="C10" s="295" t="s">
        <v>5</v>
      </c>
      <c r="D10" s="296"/>
      <c r="E10" s="289" t="s">
        <v>4</v>
      </c>
      <c r="F10" s="290"/>
      <c r="G10" s="283" t="s">
        <v>19</v>
      </c>
      <c r="H10" s="284"/>
      <c r="I10" s="285"/>
      <c r="J10" s="280" t="s">
        <v>20</v>
      </c>
    </row>
    <row r="11" spans="2:10" ht="30" customHeight="1" thickBot="1">
      <c r="B11" s="294"/>
      <c r="C11" s="18" t="s">
        <v>26</v>
      </c>
      <c r="D11" s="19" t="s">
        <v>9</v>
      </c>
      <c r="E11" s="20" t="s">
        <v>21</v>
      </c>
      <c r="F11" s="21" t="s">
        <v>9</v>
      </c>
      <c r="G11" s="22" t="s">
        <v>22</v>
      </c>
      <c r="H11" s="23" t="s">
        <v>6</v>
      </c>
      <c r="I11" s="21" t="s">
        <v>23</v>
      </c>
      <c r="J11" s="281"/>
    </row>
    <row r="12" spans="2:10" ht="15" customHeight="1">
      <c r="B12" s="297">
        <v>1</v>
      </c>
      <c r="C12" s="268" t="s">
        <v>103</v>
      </c>
      <c r="D12" s="271" t="s">
        <v>38</v>
      </c>
      <c r="E12" s="275" t="s">
        <v>102</v>
      </c>
      <c r="F12" s="278" t="s">
        <v>38</v>
      </c>
      <c r="G12" s="8">
        <v>222</v>
      </c>
      <c r="H12" s="24" t="s">
        <v>92</v>
      </c>
      <c r="I12" s="32" t="s">
        <v>45</v>
      </c>
      <c r="J12" s="286" t="s">
        <v>64</v>
      </c>
    </row>
    <row r="13" spans="2:10" ht="15" customHeight="1">
      <c r="B13" s="298"/>
      <c r="C13" s="269"/>
      <c r="D13" s="272"/>
      <c r="E13" s="276"/>
      <c r="F13" s="274"/>
      <c r="G13" s="29">
        <v>442</v>
      </c>
      <c r="H13" s="30" t="s">
        <v>83</v>
      </c>
      <c r="I13" s="70" t="s">
        <v>44</v>
      </c>
      <c r="J13" s="287"/>
    </row>
    <row r="14" spans="2:10" ht="15.75" customHeight="1" thickBot="1">
      <c r="B14" s="299"/>
      <c r="C14" s="270"/>
      <c r="D14" s="273"/>
      <c r="E14" s="277"/>
      <c r="F14" s="279"/>
      <c r="G14" s="9">
        <v>240</v>
      </c>
      <c r="H14" s="27" t="s">
        <v>53</v>
      </c>
      <c r="I14" s="28" t="s">
        <v>45</v>
      </c>
      <c r="J14" s="288"/>
    </row>
    <row r="15" spans="2:10" ht="15.75" customHeight="1">
      <c r="B15" s="265">
        <v>2</v>
      </c>
      <c r="C15" s="268" t="s">
        <v>137</v>
      </c>
      <c r="D15" s="271" t="s">
        <v>38</v>
      </c>
      <c r="E15" s="275" t="s">
        <v>138</v>
      </c>
      <c r="F15" s="278" t="s">
        <v>38</v>
      </c>
      <c r="G15" s="8">
        <v>220</v>
      </c>
      <c r="H15" s="24" t="s">
        <v>105</v>
      </c>
      <c r="I15" s="32" t="s">
        <v>45</v>
      </c>
      <c r="J15" s="286" t="s">
        <v>64</v>
      </c>
    </row>
    <row r="16" spans="2:10" ht="15.75" customHeight="1">
      <c r="B16" s="266"/>
      <c r="C16" s="269"/>
      <c r="D16" s="272"/>
      <c r="E16" s="276"/>
      <c r="F16" s="274"/>
      <c r="G16" s="25">
        <v>476</v>
      </c>
      <c r="H16" s="26" t="s">
        <v>39</v>
      </c>
      <c r="I16" s="31" t="s">
        <v>44</v>
      </c>
      <c r="J16" s="287"/>
    </row>
    <row r="17" spans="2:10" ht="15.75" customHeight="1" thickBot="1">
      <c r="B17" s="267"/>
      <c r="C17" s="270"/>
      <c r="D17" s="273"/>
      <c r="E17" s="277"/>
      <c r="F17" s="279"/>
      <c r="G17" s="9">
        <v>307</v>
      </c>
      <c r="H17" s="27" t="s">
        <v>76</v>
      </c>
      <c r="I17" s="28" t="s">
        <v>63</v>
      </c>
      <c r="J17" s="288"/>
    </row>
    <row r="18" spans="2:10" ht="15.75" customHeight="1">
      <c r="B18" s="265">
        <v>3</v>
      </c>
      <c r="C18" s="268" t="s">
        <v>101</v>
      </c>
      <c r="D18" s="271" t="s">
        <v>38</v>
      </c>
      <c r="E18" s="275" t="s">
        <v>100</v>
      </c>
      <c r="F18" s="278" t="s">
        <v>38</v>
      </c>
      <c r="G18" s="8">
        <v>211</v>
      </c>
      <c r="H18" s="24" t="s">
        <v>40</v>
      </c>
      <c r="I18" s="32" t="s">
        <v>45</v>
      </c>
      <c r="J18" s="286" t="s">
        <v>64</v>
      </c>
    </row>
    <row r="19" spans="2:10" ht="15.75" customHeight="1">
      <c r="B19" s="266"/>
      <c r="C19" s="269"/>
      <c r="D19" s="272"/>
      <c r="E19" s="276"/>
      <c r="F19" s="274"/>
      <c r="G19" s="25">
        <v>250</v>
      </c>
      <c r="H19" s="26" t="s">
        <v>42</v>
      </c>
      <c r="I19" s="31" t="s">
        <v>45</v>
      </c>
      <c r="J19" s="287"/>
    </row>
    <row r="20" spans="2:10" ht="15.75" customHeight="1" thickBot="1">
      <c r="B20" s="267"/>
      <c r="C20" s="270"/>
      <c r="D20" s="273"/>
      <c r="E20" s="277"/>
      <c r="F20" s="279"/>
      <c r="G20" s="109">
        <v>441</v>
      </c>
      <c r="H20" s="110" t="s">
        <v>54</v>
      </c>
      <c r="I20" s="111" t="s">
        <v>44</v>
      </c>
      <c r="J20" s="288"/>
    </row>
    <row r="21" spans="2:10" ht="15.75" customHeight="1">
      <c r="B21" s="266">
        <v>4</v>
      </c>
      <c r="C21" s="269" t="s">
        <v>141</v>
      </c>
      <c r="D21" s="272" t="s">
        <v>38</v>
      </c>
      <c r="E21" s="276" t="s">
        <v>142</v>
      </c>
      <c r="F21" s="274" t="s">
        <v>38</v>
      </c>
      <c r="G21" s="29">
        <v>201</v>
      </c>
      <c r="H21" s="30" t="s">
        <v>57</v>
      </c>
      <c r="I21" s="108" t="s">
        <v>45</v>
      </c>
      <c r="J21" s="287" t="s">
        <v>64</v>
      </c>
    </row>
    <row r="22" spans="2:10" ht="15.75" customHeight="1">
      <c r="B22" s="266"/>
      <c r="C22" s="269"/>
      <c r="D22" s="272"/>
      <c r="E22" s="276"/>
      <c r="F22" s="274"/>
      <c r="G22" s="25">
        <v>202</v>
      </c>
      <c r="H22" s="26" t="s">
        <v>58</v>
      </c>
      <c r="I22" s="31" t="s">
        <v>45</v>
      </c>
      <c r="J22" s="287"/>
    </row>
    <row r="23" spans="2:10" ht="15.75" customHeight="1" thickBot="1">
      <c r="B23" s="266"/>
      <c r="C23" s="269"/>
      <c r="D23" s="272"/>
      <c r="E23" s="276"/>
      <c r="F23" s="274"/>
      <c r="G23" s="96">
        <v>203</v>
      </c>
      <c r="H23" s="106" t="s">
        <v>109</v>
      </c>
      <c r="I23" s="107" t="s">
        <v>45</v>
      </c>
      <c r="J23" s="287"/>
    </row>
    <row r="24" spans="2:10" ht="15">
      <c r="B24" s="297">
        <v>5</v>
      </c>
      <c r="C24" s="300" t="s">
        <v>139</v>
      </c>
      <c r="D24" s="271" t="s">
        <v>38</v>
      </c>
      <c r="E24" s="291" t="s">
        <v>140</v>
      </c>
      <c r="F24" s="271" t="s">
        <v>38</v>
      </c>
      <c r="G24" s="8">
        <v>416</v>
      </c>
      <c r="H24" s="24" t="s">
        <v>56</v>
      </c>
      <c r="I24" s="32" t="s">
        <v>44</v>
      </c>
      <c r="J24" s="286" t="s">
        <v>64</v>
      </c>
    </row>
    <row r="25" spans="2:10" ht="15.75" thickBot="1">
      <c r="B25" s="299"/>
      <c r="C25" s="301"/>
      <c r="D25" s="273"/>
      <c r="E25" s="292"/>
      <c r="F25" s="273"/>
      <c r="G25" s="109">
        <v>467</v>
      </c>
      <c r="H25" s="110" t="s">
        <v>46</v>
      </c>
      <c r="I25" s="111" t="s">
        <v>44</v>
      </c>
      <c r="J25" s="288"/>
    </row>
    <row r="28" spans="2:10" ht="15" customHeight="1">
      <c r="B28" s="47" t="s">
        <v>24</v>
      </c>
      <c r="D28" s="33"/>
      <c r="E28" s="33"/>
      <c r="H28" s="33"/>
      <c r="I28" s="33"/>
      <c r="J28" s="48" t="s">
        <v>25</v>
      </c>
    </row>
    <row r="29" spans="2:10" ht="13.5" customHeight="1">
      <c r="B29" s="47" t="s">
        <v>148</v>
      </c>
      <c r="D29" s="33"/>
      <c r="E29" s="33"/>
      <c r="F29" s="15" t="s">
        <v>13</v>
      </c>
      <c r="I29" s="33"/>
      <c r="J29" s="48" t="s">
        <v>149</v>
      </c>
    </row>
    <row r="30" spans="4:10" ht="15">
      <c r="D30" s="34"/>
      <c r="E30" s="34"/>
      <c r="F30" s="36" t="s">
        <v>14</v>
      </c>
      <c r="G30" s="34"/>
      <c r="H30" s="34"/>
      <c r="I30" s="34"/>
      <c r="J30" s="34"/>
    </row>
    <row r="31" spans="4:10" ht="15">
      <c r="D31" s="34"/>
      <c r="E31" s="34"/>
      <c r="F31" s="34"/>
      <c r="G31" s="34"/>
      <c r="H31" s="34"/>
      <c r="I31" s="34"/>
      <c r="J31" s="34"/>
    </row>
  </sheetData>
  <sheetProtection/>
  <mergeCells count="36">
    <mergeCell ref="J24:J25"/>
    <mergeCell ref="J12:J14"/>
    <mergeCell ref="F15:F17"/>
    <mergeCell ref="B24:B25"/>
    <mergeCell ref="C24:C25"/>
    <mergeCell ref="J18:J20"/>
    <mergeCell ref="J21:J23"/>
    <mergeCell ref="E21:E23"/>
    <mergeCell ref="B10:B11"/>
    <mergeCell ref="C10:D10"/>
    <mergeCell ref="B12:B14"/>
    <mergeCell ref="C12:C14"/>
    <mergeCell ref="D12:D14"/>
    <mergeCell ref="D24:D25"/>
    <mergeCell ref="E24:E25"/>
    <mergeCell ref="F24:F25"/>
    <mergeCell ref="B18:B20"/>
    <mergeCell ref="C18:C20"/>
    <mergeCell ref="J10:J11"/>
    <mergeCell ref="E8:G8"/>
    <mergeCell ref="G10:I10"/>
    <mergeCell ref="J15:J17"/>
    <mergeCell ref="E10:F10"/>
    <mergeCell ref="E12:E14"/>
    <mergeCell ref="F12:F14"/>
    <mergeCell ref="E15:E17"/>
    <mergeCell ref="B15:B17"/>
    <mergeCell ref="C15:C17"/>
    <mergeCell ref="D15:D17"/>
    <mergeCell ref="F21:F23"/>
    <mergeCell ref="D18:D20"/>
    <mergeCell ref="E18:E20"/>
    <mergeCell ref="F18:F20"/>
    <mergeCell ref="B21:B23"/>
    <mergeCell ref="C21:C23"/>
    <mergeCell ref="D21:D23"/>
  </mergeCells>
  <printOptions/>
  <pageMargins left="0.7086614173228347" right="0.7086614173228347" top="0.7480314960629921" bottom="0.55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N40"/>
  <sheetViews>
    <sheetView zoomScalePageLayoutView="0" workbookViewId="0" topLeftCell="A1">
      <selection activeCell="E41" sqref="E41"/>
    </sheetView>
  </sheetViews>
  <sheetFormatPr defaultColWidth="9.140625" defaultRowHeight="15"/>
  <cols>
    <col min="1" max="1" width="2.140625" style="0" customWidth="1"/>
    <col min="2" max="2" width="4.00390625" style="0" customWidth="1"/>
    <col min="3" max="3" width="4.140625" style="0" customWidth="1"/>
    <col min="4" max="4" width="23.28125" style="0" customWidth="1"/>
    <col min="5" max="5" width="5.7109375" style="0" customWidth="1"/>
    <col min="6" max="6" width="11.421875" style="0" customWidth="1"/>
    <col min="7" max="7" width="12.00390625" style="0" customWidth="1"/>
    <col min="8" max="8" width="21.57421875" style="0" customWidth="1"/>
    <col min="9" max="9" width="10.57421875" style="0" customWidth="1"/>
    <col min="10" max="10" width="19.7109375" style="0" customWidth="1"/>
    <col min="11" max="14" width="7.7109375" style="0" customWidth="1"/>
  </cols>
  <sheetData>
    <row r="1" ht="15">
      <c r="H1" s="3" t="s">
        <v>0</v>
      </c>
    </row>
    <row r="2" ht="15">
      <c r="H2" s="3" t="str">
        <f>'Список допущенных'!H3</f>
        <v>ГО "ТСАМСУ"</v>
      </c>
    </row>
    <row r="3" ht="15">
      <c r="H3" s="3" t="str">
        <f>'Список допущенных'!H4</f>
        <v>І Етап Чемпіонату України</v>
      </c>
    </row>
    <row r="4" ht="15">
      <c r="H4" s="3" t="str">
        <f>'Список допущенных'!H5</f>
        <v>з кільцевих гонок</v>
      </c>
    </row>
    <row r="5" ht="15">
      <c r="H5" s="112"/>
    </row>
    <row r="6" spans="8:14" ht="15">
      <c r="H6" s="37" t="s">
        <v>28</v>
      </c>
      <c r="M6" s="309">
        <v>41420</v>
      </c>
      <c r="N6" s="309"/>
    </row>
    <row r="7" spans="8:14" ht="15.75" thickBot="1">
      <c r="H7" s="45" t="s">
        <v>32</v>
      </c>
      <c r="N7" s="52" t="s">
        <v>159</v>
      </c>
    </row>
    <row r="8" spans="2:14" ht="13.5" customHeight="1">
      <c r="B8" s="310" t="s">
        <v>15</v>
      </c>
      <c r="C8" s="304" t="s">
        <v>22</v>
      </c>
      <c r="D8" s="312" t="s">
        <v>30</v>
      </c>
      <c r="E8" s="312"/>
      <c r="F8" s="313"/>
      <c r="G8" s="314" t="s">
        <v>29</v>
      </c>
      <c r="H8" s="302" t="s">
        <v>4</v>
      </c>
      <c r="I8" s="303"/>
      <c r="J8" s="304" t="s">
        <v>69</v>
      </c>
      <c r="K8" s="302" t="s">
        <v>47</v>
      </c>
      <c r="L8" s="312"/>
      <c r="M8" s="302" t="s">
        <v>48</v>
      </c>
      <c r="N8" s="303"/>
    </row>
    <row r="9" spans="2:14" ht="13.5" customHeight="1" thickBot="1">
      <c r="B9" s="311"/>
      <c r="C9" s="305"/>
      <c r="D9" s="66" t="s">
        <v>17</v>
      </c>
      <c r="E9" s="59" t="s">
        <v>27</v>
      </c>
      <c r="F9" s="59" t="s">
        <v>9</v>
      </c>
      <c r="G9" s="315"/>
      <c r="H9" s="64" t="s">
        <v>17</v>
      </c>
      <c r="I9" s="62" t="s">
        <v>9</v>
      </c>
      <c r="J9" s="305"/>
      <c r="K9" s="94" t="s">
        <v>31</v>
      </c>
      <c r="L9" s="72" t="s">
        <v>33</v>
      </c>
      <c r="M9" s="94" t="s">
        <v>31</v>
      </c>
      <c r="N9" s="113" t="s">
        <v>33</v>
      </c>
    </row>
    <row r="10" spans="2:14" ht="13.5" customHeight="1">
      <c r="B10" s="306" t="s">
        <v>63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8"/>
    </row>
    <row r="11" spans="2:14" ht="13.5" customHeight="1">
      <c r="B11" s="121">
        <v>1</v>
      </c>
      <c r="C11" s="128">
        <f>'Список допущенных'!C11</f>
        <v>344</v>
      </c>
      <c r="D11" s="120" t="str">
        <f>'Список допущенных'!D11</f>
        <v>Чередніченко Максим</v>
      </c>
      <c r="E11" s="235">
        <f>'Список допущенных'!E11</f>
        <v>0</v>
      </c>
      <c r="F11" s="119" t="str">
        <f>'Список допущенных'!G11</f>
        <v>Київ</v>
      </c>
      <c r="G11" s="40" t="s">
        <v>97</v>
      </c>
      <c r="H11" s="127" t="str">
        <f>'Список допущенных'!H11</f>
        <v>Ємець Кирило</v>
      </c>
      <c r="I11" s="119" t="str">
        <f>'Список допущенных'!J11</f>
        <v>Київ</v>
      </c>
      <c r="J11" s="127" t="s">
        <v>40</v>
      </c>
      <c r="K11" s="119">
        <v>1</v>
      </c>
      <c r="L11" s="172">
        <v>14</v>
      </c>
      <c r="M11" s="119">
        <v>1</v>
      </c>
      <c r="N11" s="144">
        <v>13</v>
      </c>
    </row>
    <row r="12" spans="2:14" ht="13.5" customHeight="1">
      <c r="B12" s="121">
        <v>2</v>
      </c>
      <c r="C12" s="128">
        <f>'Список допущенных'!C12</f>
        <v>307</v>
      </c>
      <c r="D12" s="120" t="str">
        <f>'Список допущенных'!D12</f>
        <v>Марченко Володимир</v>
      </c>
      <c r="E12" s="235">
        <f>'Список допущенных'!E12</f>
        <v>0</v>
      </c>
      <c r="F12" s="119" t="str">
        <f>'Список допущенных'!G12</f>
        <v>Київ</v>
      </c>
      <c r="G12" s="40" t="s">
        <v>98</v>
      </c>
      <c r="H12" s="127" t="str">
        <f>'Список допущенных'!H12</f>
        <v>Леонов Леонід</v>
      </c>
      <c r="I12" s="119" t="str">
        <f>'Список допущенных'!J12</f>
        <v>Київ</v>
      </c>
      <c r="J12" s="127" t="s">
        <v>55</v>
      </c>
      <c r="K12" s="119">
        <v>2</v>
      </c>
      <c r="L12" s="133">
        <v>10</v>
      </c>
      <c r="M12" s="119">
        <v>2</v>
      </c>
      <c r="N12" s="144">
        <v>10</v>
      </c>
    </row>
    <row r="13" spans="2:14" ht="13.5" customHeight="1">
      <c r="B13" s="121">
        <v>3</v>
      </c>
      <c r="C13" s="128">
        <f>'Список допущенных'!C13</f>
        <v>424</v>
      </c>
      <c r="D13" s="120" t="str">
        <f>'Список допущенных'!D13</f>
        <v>Гальвес Олександр</v>
      </c>
      <c r="E13" s="127" t="str">
        <f>'Список допущенных'!E13</f>
        <v>КМС</v>
      </c>
      <c r="F13" s="119" t="str">
        <f>'Список допущенных'!G13</f>
        <v>Київ</v>
      </c>
      <c r="G13" s="40" t="s">
        <v>97</v>
      </c>
      <c r="H13" s="127" t="str">
        <f>'Список допущенных'!H13</f>
        <v>Гальвес Олександр</v>
      </c>
      <c r="I13" s="119" t="str">
        <f>'Список допущенных'!J13</f>
        <v>Київ</v>
      </c>
      <c r="J13" s="127" t="s">
        <v>55</v>
      </c>
      <c r="K13" s="119" t="s">
        <v>153</v>
      </c>
      <c r="L13" s="133">
        <v>0</v>
      </c>
      <c r="M13" s="119">
        <v>5</v>
      </c>
      <c r="N13" s="144">
        <v>6</v>
      </c>
    </row>
    <row r="14" spans="2:14" ht="13.5" customHeight="1">
      <c r="B14" s="121">
        <v>4</v>
      </c>
      <c r="C14" s="128">
        <f>'Список допущенных'!C14</f>
        <v>476</v>
      </c>
      <c r="D14" s="120" t="str">
        <f>'Список допущенных'!D14</f>
        <v>Юнашев Сергій</v>
      </c>
      <c r="E14" s="127" t="str">
        <f>'Список допущенных'!E14</f>
        <v>МС</v>
      </c>
      <c r="F14" s="119" t="str">
        <f>'Список допущенных'!G14</f>
        <v>Київ</v>
      </c>
      <c r="G14" s="40" t="s">
        <v>97</v>
      </c>
      <c r="H14" s="127" t="str">
        <f>'Список допущенных'!H14</f>
        <v>Леонов Леонід</v>
      </c>
      <c r="I14" s="119" t="str">
        <f>'Список допущенных'!J14</f>
        <v>Київ</v>
      </c>
      <c r="J14" s="127" t="s">
        <v>55</v>
      </c>
      <c r="K14" s="119">
        <v>3</v>
      </c>
      <c r="L14" s="133">
        <v>8</v>
      </c>
      <c r="M14" s="119">
        <v>3</v>
      </c>
      <c r="N14" s="174">
        <v>8</v>
      </c>
    </row>
    <row r="15" spans="2:14" ht="13.5" customHeight="1" thickBot="1">
      <c r="B15" s="215">
        <v>5</v>
      </c>
      <c r="C15" s="217">
        <f>'Список допущенных'!C15</f>
        <v>366</v>
      </c>
      <c r="D15" s="218" t="str">
        <f>'Список допущенных'!D15</f>
        <v>Сєров Руслан</v>
      </c>
      <c r="E15" s="230" t="str">
        <f>'Список допущенных'!E15</f>
        <v>МС</v>
      </c>
      <c r="F15" s="216" t="str">
        <f>'Список допущенных'!G15</f>
        <v>Київ</v>
      </c>
      <c r="G15" t="s">
        <v>136</v>
      </c>
      <c r="H15" s="230" t="str">
        <f>'Список допущенных'!H15</f>
        <v>Сєров Руслан</v>
      </c>
      <c r="I15" s="216" t="str">
        <f>'Список допущенных'!J15</f>
        <v>Київ</v>
      </c>
      <c r="J15" s="230" t="s">
        <v>147</v>
      </c>
      <c r="K15" s="216">
        <v>4</v>
      </c>
      <c r="L15" s="231">
        <v>7</v>
      </c>
      <c r="M15" s="216">
        <v>4</v>
      </c>
      <c r="N15" s="232">
        <v>7</v>
      </c>
    </row>
    <row r="16" spans="2:14" ht="13.5" customHeight="1">
      <c r="B16" s="248" t="s">
        <v>44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50"/>
    </row>
    <row r="17" spans="2:14" ht="13.5" customHeight="1">
      <c r="B17" s="129">
        <v>1</v>
      </c>
      <c r="C17" s="68">
        <f>'Список допущенных'!C17</f>
        <v>406</v>
      </c>
      <c r="D17" s="53" t="str">
        <f>'Список допущенных'!D17</f>
        <v>Євтушенко Андрій</v>
      </c>
      <c r="E17" s="11" t="str">
        <f>'Список допущенных'!E17</f>
        <v>КМС</v>
      </c>
      <c r="F17" s="14" t="str">
        <f>'Список допущенных'!G17</f>
        <v>Київ</v>
      </c>
      <c r="G17" s="40" t="s">
        <v>97</v>
      </c>
      <c r="H17" s="145" t="str">
        <f>'Список допущенных'!H17</f>
        <v>Сєров Руслан</v>
      </c>
      <c r="I17" s="115" t="str">
        <f>'Список допущенных'!J17</f>
        <v>Київ</v>
      </c>
      <c r="J17" s="115" t="s">
        <v>61</v>
      </c>
      <c r="K17" s="114">
        <v>4</v>
      </c>
      <c r="L17" s="132">
        <v>7</v>
      </c>
      <c r="M17" s="114">
        <v>2</v>
      </c>
      <c r="N17" s="143">
        <v>10</v>
      </c>
    </row>
    <row r="18" spans="2:14" ht="13.5" customHeight="1">
      <c r="B18" s="129">
        <v>2</v>
      </c>
      <c r="C18" s="68">
        <f>'Список допущенных'!C18</f>
        <v>442</v>
      </c>
      <c r="D18" s="53" t="str">
        <f>'Список допущенных'!D18</f>
        <v>Мітітел Кирило</v>
      </c>
      <c r="E18" s="220">
        <f>'Список допущенных'!E18</f>
        <v>0</v>
      </c>
      <c r="F18" s="14" t="str">
        <f>'Список допущенных'!G18</f>
        <v>Київ</v>
      </c>
      <c r="G18" s="40" t="s">
        <v>97</v>
      </c>
      <c r="H18" s="145" t="str">
        <f>'Список допущенных'!H18</f>
        <v>Круглик Андрій</v>
      </c>
      <c r="I18" s="115" t="str">
        <f>'Список допущенных'!J18</f>
        <v>Київ</v>
      </c>
      <c r="J18" s="157" t="s">
        <v>40</v>
      </c>
      <c r="K18" s="114">
        <v>6</v>
      </c>
      <c r="L18" s="132">
        <v>5</v>
      </c>
      <c r="M18" s="114">
        <v>3</v>
      </c>
      <c r="N18" s="143">
        <v>8</v>
      </c>
    </row>
    <row r="19" spans="2:14" ht="13.5" customHeight="1">
      <c r="B19" s="129">
        <v>3</v>
      </c>
      <c r="C19" s="68">
        <f>'Список допущенных'!C19</f>
        <v>441</v>
      </c>
      <c r="D19" s="53" t="str">
        <f>'Список допущенных'!D19</f>
        <v>Апостолюк Володимир</v>
      </c>
      <c r="E19" s="11" t="str">
        <f>'Список допущенных'!E19</f>
        <v>МС</v>
      </c>
      <c r="F19" s="14" t="str">
        <f>'Список допущенных'!G19</f>
        <v>Київ</v>
      </c>
      <c r="G19" s="40" t="s">
        <v>97</v>
      </c>
      <c r="H19" s="145" t="str">
        <f>'Список допущенных'!H19</f>
        <v>Круглік Євген</v>
      </c>
      <c r="I19" s="115" t="str">
        <f>'Список допущенных'!J19</f>
        <v>Київ</v>
      </c>
      <c r="J19" s="115" t="s">
        <v>41</v>
      </c>
      <c r="K19" s="114">
        <v>1</v>
      </c>
      <c r="L19" s="132">
        <v>14</v>
      </c>
      <c r="M19" s="114">
        <v>7</v>
      </c>
      <c r="N19" s="143">
        <v>5</v>
      </c>
    </row>
    <row r="20" spans="2:14" ht="13.5" customHeight="1">
      <c r="B20" s="129">
        <v>4</v>
      </c>
      <c r="C20" s="68">
        <f>'Список допущенных'!C20</f>
        <v>476</v>
      </c>
      <c r="D20" s="53" t="str">
        <f>'Список допущенных'!D20</f>
        <v>Юнашев Сергій</v>
      </c>
      <c r="E20" s="11" t="str">
        <f>'Список допущенных'!E20</f>
        <v>МС</v>
      </c>
      <c r="F20" s="14" t="str">
        <f>'Список допущенных'!G20</f>
        <v>Київ</v>
      </c>
      <c r="G20" s="40" t="s">
        <v>97</v>
      </c>
      <c r="H20" s="145" t="str">
        <f>'Список допущенных'!H20</f>
        <v>Леонов Леонід</v>
      </c>
      <c r="I20" s="115" t="str">
        <f>'Список допущенных'!J20</f>
        <v>Київ</v>
      </c>
      <c r="J20" s="115" t="s">
        <v>55</v>
      </c>
      <c r="K20" s="114">
        <v>2</v>
      </c>
      <c r="L20" s="132">
        <v>10</v>
      </c>
      <c r="M20" s="114">
        <v>1</v>
      </c>
      <c r="N20" s="143">
        <v>12</v>
      </c>
    </row>
    <row r="21" spans="2:14" ht="13.5" customHeight="1">
      <c r="B21" s="129">
        <v>5</v>
      </c>
      <c r="C21" s="68">
        <f>'Список допущенных'!C21</f>
        <v>424</v>
      </c>
      <c r="D21" s="53" t="str">
        <f>'Список допущенных'!D21</f>
        <v>Гальвес Олександр</v>
      </c>
      <c r="E21" s="11" t="str">
        <f>'Список допущенных'!E21</f>
        <v>КМС</v>
      </c>
      <c r="F21" s="14" t="str">
        <f>'Список допущенных'!G21</f>
        <v>Київ</v>
      </c>
      <c r="G21" s="40" t="s">
        <v>97</v>
      </c>
      <c r="H21" s="145" t="str">
        <f>'Список допущенных'!H21</f>
        <v>Гальвес Олександр</v>
      </c>
      <c r="I21" s="115" t="str">
        <f>'Список допущенных'!J21</f>
        <v>Київ</v>
      </c>
      <c r="J21" s="115" t="s">
        <v>55</v>
      </c>
      <c r="K21" s="114">
        <v>7</v>
      </c>
      <c r="L21" s="168">
        <v>4</v>
      </c>
      <c r="M21" s="114">
        <v>5</v>
      </c>
      <c r="N21" s="169">
        <v>6</v>
      </c>
    </row>
    <row r="22" spans="2:14" ht="13.5" customHeight="1">
      <c r="B22" s="129">
        <v>6</v>
      </c>
      <c r="C22" s="68">
        <f>'Список допущенных'!C22</f>
        <v>444</v>
      </c>
      <c r="D22" s="53" t="str">
        <f>'Список допущенных'!D22</f>
        <v>Ємець Кирило</v>
      </c>
      <c r="E22" s="220">
        <f>'Список допущенных'!E22</f>
        <v>0</v>
      </c>
      <c r="F22" s="14" t="str">
        <f>'Список допущенных'!G22</f>
        <v>Київ</v>
      </c>
      <c r="G22" s="40" t="s">
        <v>97</v>
      </c>
      <c r="H22" s="145" t="str">
        <f>'Список допущенных'!H22</f>
        <v>Ємець Кирило</v>
      </c>
      <c r="I22" s="115" t="str">
        <f>'Список допущенных'!J22</f>
        <v>Київ</v>
      </c>
      <c r="J22" s="115" t="s">
        <v>40</v>
      </c>
      <c r="K22" s="114">
        <v>9</v>
      </c>
      <c r="L22" s="132">
        <v>2</v>
      </c>
      <c r="M22" s="114">
        <v>6</v>
      </c>
      <c r="N22" s="143">
        <v>5</v>
      </c>
    </row>
    <row r="23" spans="2:14" ht="13.5" customHeight="1">
      <c r="B23" s="129">
        <v>7</v>
      </c>
      <c r="C23" s="68">
        <f>'Список допущенных'!C23</f>
        <v>449</v>
      </c>
      <c r="D23" s="53" t="str">
        <f>'Список допущенных'!D23</f>
        <v>Ільїн Георгій</v>
      </c>
      <c r="E23" s="11" t="str">
        <f>'Список допущенных'!E23</f>
        <v>КМС</v>
      </c>
      <c r="F23" s="14" t="str">
        <f>'Список допущенных'!G23</f>
        <v>Київ</v>
      </c>
      <c r="G23" s="40" t="s">
        <v>97</v>
      </c>
      <c r="H23" s="145" t="str">
        <f>'Список допущенных'!H23</f>
        <v>Апостолюк Володимир</v>
      </c>
      <c r="I23" s="115" t="str">
        <f>'Список допущенных'!J23</f>
        <v>Київ</v>
      </c>
      <c r="J23" s="115" t="s">
        <v>54</v>
      </c>
      <c r="K23" s="114">
        <v>8</v>
      </c>
      <c r="L23" s="132">
        <v>3</v>
      </c>
      <c r="M23" s="114" t="s">
        <v>151</v>
      </c>
      <c r="N23" s="169" t="s">
        <v>152</v>
      </c>
    </row>
    <row r="24" spans="2:14" ht="13.5" customHeight="1">
      <c r="B24" s="129">
        <v>8</v>
      </c>
      <c r="C24" s="68">
        <f>'Список допущенных'!C24</f>
        <v>416</v>
      </c>
      <c r="D24" s="53" t="str">
        <f>'Список допущенных'!D24</f>
        <v>Скуз Андрій</v>
      </c>
      <c r="E24" s="220">
        <f>'Список допущенных'!E24</f>
        <v>0</v>
      </c>
      <c r="F24" s="14" t="str">
        <f>'Список допущенных'!G24</f>
        <v>Київ</v>
      </c>
      <c r="G24" s="40" t="s">
        <v>97</v>
      </c>
      <c r="H24" s="145" t="str">
        <f>'Список допущенных'!H24</f>
        <v>Бородін Сергій</v>
      </c>
      <c r="I24" s="115" t="str">
        <f>'Список допущенных'!J24</f>
        <v>Київ</v>
      </c>
      <c r="J24" s="115" t="s">
        <v>58</v>
      </c>
      <c r="K24" s="114">
        <v>5</v>
      </c>
      <c r="L24" s="132">
        <v>6</v>
      </c>
      <c r="M24" s="114">
        <v>4</v>
      </c>
      <c r="N24" s="143">
        <v>7</v>
      </c>
    </row>
    <row r="25" spans="2:14" ht="13.5" customHeight="1">
      <c r="B25" s="129">
        <v>9</v>
      </c>
      <c r="C25" s="68">
        <f>'Список допущенных'!C25</f>
        <v>467</v>
      </c>
      <c r="D25" s="53" t="str">
        <f>'Список допущенных'!D25</f>
        <v>Бородін Сергій</v>
      </c>
      <c r="E25" s="220">
        <f>'Список допущенных'!E25</f>
        <v>0</v>
      </c>
      <c r="F25" s="14" t="str">
        <f>'Список допущенных'!G25</f>
        <v>Київ</v>
      </c>
      <c r="G25" s="40" t="s">
        <v>97</v>
      </c>
      <c r="H25" s="145" t="str">
        <f>'Список допущенных'!H25</f>
        <v>Бородін Сергій</v>
      </c>
      <c r="I25" s="115" t="str">
        <f>'Список допущенных'!J25</f>
        <v>Київ</v>
      </c>
      <c r="J25" s="115" t="s">
        <v>144</v>
      </c>
      <c r="K25" s="114">
        <v>3</v>
      </c>
      <c r="L25" s="168">
        <v>8</v>
      </c>
      <c r="M25" s="114" t="s">
        <v>156</v>
      </c>
      <c r="N25" s="169">
        <v>0</v>
      </c>
    </row>
    <row r="26" spans="2:14" ht="13.5" customHeight="1" thickBot="1">
      <c r="B26" s="241">
        <v>10</v>
      </c>
      <c r="C26" s="242">
        <f>'Список допущенных'!C26</f>
        <v>479</v>
      </c>
      <c r="D26" s="54" t="str">
        <f>'Список допущенных'!D26</f>
        <v>Медведченко Олександр</v>
      </c>
      <c r="E26" s="55" t="str">
        <f>'Список допущенных'!E26</f>
        <v>МСМК</v>
      </c>
      <c r="F26" s="243" t="str">
        <f>'Список допущенных'!G26</f>
        <v>Київ</v>
      </c>
      <c r="G26" s="244" t="s">
        <v>97</v>
      </c>
      <c r="H26" s="245" t="str">
        <f>'Список допущенных'!H26</f>
        <v>Медведченко Олександр</v>
      </c>
      <c r="I26" s="246" t="str">
        <f>'Список допущенных'!J26</f>
        <v>Київ</v>
      </c>
      <c r="J26" s="246" t="s">
        <v>145</v>
      </c>
      <c r="K26" s="116" t="s">
        <v>151</v>
      </c>
      <c r="L26" s="233" t="s">
        <v>152</v>
      </c>
      <c r="M26" s="116" t="s">
        <v>154</v>
      </c>
      <c r="N26" s="247" t="s">
        <v>155</v>
      </c>
    </row>
    <row r="27" spans="2:14" ht="13.5" customHeight="1">
      <c r="B27" s="237" t="s">
        <v>45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0"/>
    </row>
    <row r="28" spans="2:14" ht="13.5" customHeight="1">
      <c r="B28" s="130">
        <v>1</v>
      </c>
      <c r="C28" s="67">
        <f>'Список допущенных'!C28</f>
        <v>211</v>
      </c>
      <c r="D28" s="53" t="str">
        <f>'Список допущенных'!D28</f>
        <v>Водолага Василь</v>
      </c>
      <c r="E28" s="11" t="str">
        <f>'Список допущенных'!E28</f>
        <v>КМС</v>
      </c>
      <c r="F28" s="14" t="str">
        <f>'Список допущенных'!G28</f>
        <v>Київ</v>
      </c>
      <c r="G28" s="40" t="s">
        <v>99</v>
      </c>
      <c r="H28" s="114" t="str">
        <f>'Список допущенных'!H28</f>
        <v>Круглік Євген</v>
      </c>
      <c r="I28" s="114" t="str">
        <f>'Список допущенных'!J28</f>
        <v>Київ</v>
      </c>
      <c r="J28" s="114" t="s">
        <v>41</v>
      </c>
      <c r="K28" s="114">
        <v>1</v>
      </c>
      <c r="L28" s="132">
        <v>13</v>
      </c>
      <c r="M28" s="114">
        <v>2</v>
      </c>
      <c r="N28" s="143">
        <v>10</v>
      </c>
    </row>
    <row r="29" spans="2:14" ht="13.5" customHeight="1">
      <c r="B29" s="130">
        <v>2</v>
      </c>
      <c r="C29" s="67">
        <f>'Список допущенных'!C29</f>
        <v>222</v>
      </c>
      <c r="D29" s="53" t="str">
        <f>'Список допущенных'!D29</f>
        <v>Кондратенко Володимир</v>
      </c>
      <c r="E29" s="11" t="str">
        <f>'Список допущенных'!E29</f>
        <v>МС</v>
      </c>
      <c r="F29" s="14" t="str">
        <f>'Список допущенных'!G29</f>
        <v>Київ</v>
      </c>
      <c r="G29" s="40" t="s">
        <v>99</v>
      </c>
      <c r="H29" s="114" t="str">
        <f>'Список допущенных'!H29</f>
        <v>Круглик Андрій</v>
      </c>
      <c r="I29" s="114" t="str">
        <f>'Список допущенных'!J29</f>
        <v>Київ</v>
      </c>
      <c r="J29" s="114" t="s">
        <v>41</v>
      </c>
      <c r="K29" s="114" t="s">
        <v>151</v>
      </c>
      <c r="L29" s="168" t="s">
        <v>152</v>
      </c>
      <c r="M29" s="114" t="s">
        <v>156</v>
      </c>
      <c r="N29" s="143">
        <v>0</v>
      </c>
    </row>
    <row r="30" spans="2:14" ht="13.5" customHeight="1">
      <c r="B30" s="130">
        <v>3</v>
      </c>
      <c r="C30" s="67">
        <f>'Список допущенных'!C30</f>
        <v>240</v>
      </c>
      <c r="D30" s="53" t="str">
        <f>'Список допущенных'!D30</f>
        <v>Зайцев Антон</v>
      </c>
      <c r="E30" s="11" t="str">
        <f>'Список допущенных'!E30</f>
        <v>МС</v>
      </c>
      <c r="F30" s="14" t="str">
        <f>'Список допущенных'!G30</f>
        <v>Київ</v>
      </c>
      <c r="G30" s="40" t="s">
        <v>99</v>
      </c>
      <c r="H30" s="114" t="str">
        <f>'Список допущенных'!H30</f>
        <v>Круглик Андрій</v>
      </c>
      <c r="I30" s="114" t="str">
        <f>'Список допущенных'!J30</f>
        <v>Київ</v>
      </c>
      <c r="J30" s="114" t="s">
        <v>41</v>
      </c>
      <c r="K30" s="114">
        <v>4</v>
      </c>
      <c r="L30" s="132">
        <v>7</v>
      </c>
      <c r="M30" s="114">
        <v>4</v>
      </c>
      <c r="N30" s="143">
        <v>7</v>
      </c>
    </row>
    <row r="31" spans="2:14" ht="13.5" customHeight="1">
      <c r="B31" s="130">
        <v>4</v>
      </c>
      <c r="C31" s="67">
        <f>'Список допущенных'!C31</f>
        <v>255</v>
      </c>
      <c r="D31" s="53" t="str">
        <f>'Список допущенных'!D31</f>
        <v>Іванченко Олександр</v>
      </c>
      <c r="E31" s="11" t="str">
        <f>'Список допущенных'!E31</f>
        <v>МС</v>
      </c>
      <c r="F31" s="14" t="str">
        <f>'Список допущенных'!G31</f>
        <v>Київ</v>
      </c>
      <c r="G31" s="40" t="s">
        <v>99</v>
      </c>
      <c r="H31" s="114" t="str">
        <f>'Список допущенных'!H31</f>
        <v>Круглік Євген</v>
      </c>
      <c r="I31" s="114" t="str">
        <f>'Список допущенных'!J31</f>
        <v>Київ</v>
      </c>
      <c r="J31" s="114" t="s">
        <v>41</v>
      </c>
      <c r="K31" s="114">
        <v>2</v>
      </c>
      <c r="L31" s="132">
        <v>10</v>
      </c>
      <c r="M31" s="114" t="s">
        <v>151</v>
      </c>
      <c r="N31" s="143">
        <v>0</v>
      </c>
    </row>
    <row r="32" spans="2:14" ht="13.5" customHeight="1">
      <c r="B32" s="130">
        <v>5</v>
      </c>
      <c r="C32" s="67">
        <f>'Список допущенных'!C32</f>
        <v>220</v>
      </c>
      <c r="D32" s="53" t="str">
        <f>'Список допущенных'!D32</f>
        <v>Жовтоног Валерій</v>
      </c>
      <c r="E32" s="11" t="str">
        <f>'Список допущенных'!E32</f>
        <v>МС</v>
      </c>
      <c r="F32" s="14" t="str">
        <f>'Список допущенных'!G32</f>
        <v>Київ</v>
      </c>
      <c r="G32" s="40" t="s">
        <v>99</v>
      </c>
      <c r="H32" s="114" t="str">
        <f>'Список допущенных'!H32</f>
        <v>Леонов Леонід</v>
      </c>
      <c r="I32" s="114" t="str">
        <f>'Список допущенных'!J32</f>
        <v>Київ</v>
      </c>
      <c r="J32" s="114" t="s">
        <v>55</v>
      </c>
      <c r="K32" s="114">
        <v>3</v>
      </c>
      <c r="L32" s="132">
        <v>8</v>
      </c>
      <c r="M32" s="114">
        <v>3</v>
      </c>
      <c r="N32" s="143">
        <v>8</v>
      </c>
    </row>
    <row r="33" spans="2:14" ht="13.5" customHeight="1">
      <c r="B33" s="130">
        <v>6</v>
      </c>
      <c r="C33" s="67">
        <f>'Список допущенных'!C33</f>
        <v>203</v>
      </c>
      <c r="D33" s="53" t="str">
        <f>'Список допущенных'!D33</f>
        <v>Каховський Микола</v>
      </c>
      <c r="E33" s="11" t="str">
        <f>'Список допущенных'!E33</f>
        <v>МС</v>
      </c>
      <c r="F33" s="14" t="str">
        <f>'Список допущенных'!G33</f>
        <v>Київ</v>
      </c>
      <c r="G33" s="40" t="s">
        <v>99</v>
      </c>
      <c r="H33" s="114" t="str">
        <f>'Список допущенных'!H33</f>
        <v>Крижанівський Ігор</v>
      </c>
      <c r="I33" s="114" t="str">
        <f>'Список допущенных'!J33</f>
        <v>Київ</v>
      </c>
      <c r="J33" s="114" t="s">
        <v>125</v>
      </c>
      <c r="K33" s="114">
        <v>8</v>
      </c>
      <c r="L33" s="168">
        <v>3</v>
      </c>
      <c r="M33" s="114">
        <v>6</v>
      </c>
      <c r="N33" s="169">
        <v>5</v>
      </c>
    </row>
    <row r="34" spans="2:14" ht="13.5" customHeight="1">
      <c r="B34" s="130">
        <v>7</v>
      </c>
      <c r="C34" s="67">
        <f>'Список допущенных'!C34</f>
        <v>201</v>
      </c>
      <c r="D34" s="53" t="str">
        <f>'Список допущенных'!D34</f>
        <v>Скуз Ігор</v>
      </c>
      <c r="E34" s="11" t="str">
        <f>'Список допущенных'!E34</f>
        <v>МС</v>
      </c>
      <c r="F34" s="14" t="str">
        <f>'Список допущенных'!G34</f>
        <v>Київ</v>
      </c>
      <c r="G34" s="40" t="s">
        <v>99</v>
      </c>
      <c r="H34" s="114" t="str">
        <f>'Список допущенных'!H34</f>
        <v>Крижанівський Ігор</v>
      </c>
      <c r="I34" s="114" t="str">
        <f>'Список допущенных'!J34</f>
        <v>Київ</v>
      </c>
      <c r="J34" s="178" t="s">
        <v>125</v>
      </c>
      <c r="K34" s="178">
        <v>7</v>
      </c>
      <c r="L34" s="179">
        <v>5</v>
      </c>
      <c r="M34" s="178">
        <v>1</v>
      </c>
      <c r="N34" s="180">
        <v>13</v>
      </c>
    </row>
    <row r="35" spans="2:14" ht="13.5" customHeight="1">
      <c r="B35" s="130">
        <v>8</v>
      </c>
      <c r="C35" s="67">
        <f>'Список допущенных'!C35</f>
        <v>202</v>
      </c>
      <c r="D35" s="53" t="str">
        <f>'Список допущенных'!D35</f>
        <v>Скуз Олег</v>
      </c>
      <c r="E35" s="11" t="str">
        <f>'Список допущенных'!E35</f>
        <v>МС</v>
      </c>
      <c r="F35" s="14" t="str">
        <f>'Список допущенных'!G35</f>
        <v>Київ</v>
      </c>
      <c r="G35" s="40" t="s">
        <v>99</v>
      </c>
      <c r="H35" s="114" t="str">
        <f>'Список допущенных'!H35</f>
        <v>Крижанівський Ігор</v>
      </c>
      <c r="I35" s="114" t="str">
        <f>'Список допущенных'!J35</f>
        <v>Київ</v>
      </c>
      <c r="J35" s="178" t="s">
        <v>125</v>
      </c>
      <c r="K35" s="178">
        <v>5</v>
      </c>
      <c r="L35" s="179">
        <v>6</v>
      </c>
      <c r="M35" s="178" t="s">
        <v>156</v>
      </c>
      <c r="N35" s="180">
        <v>0</v>
      </c>
    </row>
    <row r="36" spans="2:14" ht="13.5" customHeight="1" thickBot="1">
      <c r="B36" s="131">
        <v>9</v>
      </c>
      <c r="C36" s="104">
        <f>'Список допущенных'!C36</f>
        <v>210</v>
      </c>
      <c r="D36" s="54" t="str">
        <f>'Список допущенных'!D36</f>
        <v>Нікс Ксенія</v>
      </c>
      <c r="E36" s="55" t="str">
        <f>'Список допущенных'!E36</f>
        <v>КМС</v>
      </c>
      <c r="F36" s="61" t="str">
        <f>'Список допущенных'!G36</f>
        <v>Харків</v>
      </c>
      <c r="G36" s="240" t="s">
        <v>99</v>
      </c>
      <c r="H36" s="116" t="str">
        <f>'Список допущенных'!H36</f>
        <v>Нікс Ксенія</v>
      </c>
      <c r="I36" s="116" t="str">
        <f>'Список допущенных'!J36</f>
        <v>Харків</v>
      </c>
      <c r="J36" s="116" t="s">
        <v>146</v>
      </c>
      <c r="K36" s="116">
        <v>6</v>
      </c>
      <c r="L36" s="233">
        <v>5</v>
      </c>
      <c r="M36" s="116">
        <v>5</v>
      </c>
      <c r="N36" s="234">
        <v>6</v>
      </c>
    </row>
    <row r="37" spans="2:14" ht="25.5" customHeight="1">
      <c r="B37" s="42" t="s">
        <v>66</v>
      </c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9" t="s">
        <v>67</v>
      </c>
    </row>
    <row r="38" spans="2:14" ht="15" customHeight="1">
      <c r="B38" s="42" t="s">
        <v>150</v>
      </c>
      <c r="C38" s="42"/>
      <c r="D38" s="38"/>
      <c r="E38" s="38"/>
      <c r="F38" s="38"/>
      <c r="H38" s="43" t="s">
        <v>13</v>
      </c>
      <c r="I38" s="39"/>
      <c r="J38" s="39"/>
      <c r="K38" s="39"/>
      <c r="L38" s="39"/>
      <c r="M38" s="39"/>
      <c r="N38" s="39" t="s">
        <v>148</v>
      </c>
    </row>
    <row r="39" spans="4:14" ht="15">
      <c r="D39" s="38"/>
      <c r="E39" s="38"/>
      <c r="F39" s="38"/>
      <c r="H39" s="43" t="s">
        <v>14</v>
      </c>
      <c r="I39" s="38"/>
      <c r="J39" s="38"/>
      <c r="K39" s="38"/>
      <c r="L39" s="38"/>
      <c r="M39" s="38"/>
      <c r="N39" s="38"/>
    </row>
    <row r="40" spans="4:14" ht="15" customHeight="1">
      <c r="D40" s="38"/>
      <c r="E40" s="38"/>
      <c r="F40" s="38"/>
      <c r="I40" s="38"/>
      <c r="J40" s="38"/>
      <c r="K40" s="38"/>
      <c r="L40" s="38"/>
      <c r="M40" s="38"/>
      <c r="N40" s="38"/>
    </row>
  </sheetData>
  <sheetProtection/>
  <mergeCells count="12">
    <mergeCell ref="M6:N6"/>
    <mergeCell ref="B8:B9"/>
    <mergeCell ref="D8:F8"/>
    <mergeCell ref="G8:G9"/>
    <mergeCell ref="H8:I8"/>
    <mergeCell ref="K8:L8"/>
    <mergeCell ref="M8:N8"/>
    <mergeCell ref="C8:C9"/>
    <mergeCell ref="B16:N16"/>
    <mergeCell ref="B27:N27"/>
    <mergeCell ref="B10:N10"/>
    <mergeCell ref="J8:J9"/>
  </mergeCells>
  <printOptions/>
  <pageMargins left="0.13" right="0.14" top="0.13" bottom="0.2" header="0.12" footer="0.12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J69"/>
  <sheetViews>
    <sheetView tabSelected="1" zoomScalePageLayoutView="0" workbookViewId="0" topLeftCell="A1">
      <selection activeCell="D66" sqref="D66"/>
    </sheetView>
  </sheetViews>
  <sheetFormatPr defaultColWidth="9.140625" defaultRowHeight="15"/>
  <cols>
    <col min="1" max="1" width="4.00390625" style="0" customWidth="1"/>
    <col min="2" max="2" width="9.28125" style="0" bestFit="1" customWidth="1"/>
    <col min="3" max="3" width="20.28125" style="0" customWidth="1"/>
    <col min="4" max="4" width="14.28125" style="0" customWidth="1"/>
    <col min="5" max="5" width="5.8515625" style="0" customWidth="1"/>
    <col min="6" max="6" width="24.28125" style="0" customWidth="1"/>
    <col min="7" max="7" width="15.140625" style="0" customWidth="1"/>
    <col min="8" max="9" width="9.28125" style="0" bestFit="1" customWidth="1"/>
    <col min="10" max="10" width="12.00390625" style="0" bestFit="1" customWidth="1"/>
  </cols>
  <sheetData>
    <row r="1" spans="2:10" ht="15">
      <c r="B1" s="56"/>
      <c r="C1" s="56"/>
      <c r="D1" s="56"/>
      <c r="E1" s="56"/>
      <c r="F1" s="56"/>
      <c r="G1" s="56"/>
      <c r="H1" s="56"/>
      <c r="I1" s="56"/>
      <c r="J1" s="56"/>
    </row>
    <row r="2" spans="2:10" ht="15">
      <c r="B2" s="56"/>
      <c r="C2" s="56"/>
      <c r="D2" s="73"/>
      <c r="E2" s="73"/>
      <c r="F2" s="74" t="str">
        <f>'Допущенные команди'!F2</f>
        <v>АВТОМОБІЛЬНА ФЕДЕРАЦІЯ УКРАЇНИ</v>
      </c>
      <c r="G2" s="73"/>
      <c r="H2" s="73"/>
      <c r="I2" s="56"/>
      <c r="J2" s="56"/>
    </row>
    <row r="3" spans="2:10" ht="15">
      <c r="B3" s="56"/>
      <c r="C3" s="56"/>
      <c r="D3" s="73"/>
      <c r="E3" s="73"/>
      <c r="F3" s="3" t="str">
        <f>'Список допущенных'!H3</f>
        <v>ГО "ТСАМСУ"</v>
      </c>
      <c r="G3" s="73"/>
      <c r="H3" s="73"/>
      <c r="I3" s="56"/>
      <c r="J3" s="56"/>
    </row>
    <row r="4" spans="2:10" ht="15">
      <c r="B4" s="56"/>
      <c r="C4" s="56"/>
      <c r="D4" s="73"/>
      <c r="E4" s="73"/>
      <c r="F4" s="74" t="str">
        <f>'Список допущенных'!H4</f>
        <v>І Етап Чемпіонату України</v>
      </c>
      <c r="G4" s="73"/>
      <c r="H4" s="73"/>
      <c r="I4" s="56"/>
      <c r="J4" s="56"/>
    </row>
    <row r="5" spans="2:10" ht="15">
      <c r="B5" s="56"/>
      <c r="C5" s="56"/>
      <c r="D5" s="73"/>
      <c r="E5" s="73"/>
      <c r="F5" s="74" t="str">
        <f>'Список допущенных'!H5</f>
        <v>з кільцевих гонок</v>
      </c>
      <c r="G5" s="73"/>
      <c r="H5" s="73"/>
      <c r="I5" s="56"/>
      <c r="J5" s="56"/>
    </row>
    <row r="6" spans="2:10" ht="15">
      <c r="B6" s="56"/>
      <c r="C6" s="56"/>
      <c r="D6" s="73"/>
      <c r="E6" s="73"/>
      <c r="F6" s="74" t="s">
        <v>47</v>
      </c>
      <c r="G6" s="73"/>
      <c r="H6" s="73"/>
      <c r="I6" s="56"/>
      <c r="J6" s="56"/>
    </row>
    <row r="7" spans="4:8" ht="9" customHeight="1">
      <c r="D7" s="75"/>
      <c r="E7" s="75"/>
      <c r="F7" s="3"/>
      <c r="G7" s="75"/>
      <c r="H7" s="75"/>
    </row>
    <row r="8" spans="4:10" ht="15">
      <c r="D8" s="75"/>
      <c r="E8" s="75"/>
      <c r="F8" s="3" t="s">
        <v>37</v>
      </c>
      <c r="G8" s="75"/>
      <c r="H8" s="75"/>
      <c r="J8" s="44">
        <v>41419</v>
      </c>
    </row>
    <row r="9" spans="2:10" ht="15.75" thickBot="1">
      <c r="B9" s="46"/>
      <c r="F9" s="2" t="s">
        <v>36</v>
      </c>
      <c r="J9" s="52" t="s">
        <v>157</v>
      </c>
    </row>
    <row r="10" spans="2:10" ht="15" customHeight="1">
      <c r="B10" s="325" t="s">
        <v>31</v>
      </c>
      <c r="C10" s="327" t="s">
        <v>5</v>
      </c>
      <c r="D10" s="328"/>
      <c r="E10" s="302" t="s">
        <v>19</v>
      </c>
      <c r="F10" s="312"/>
      <c r="G10" s="303"/>
      <c r="H10" s="313" t="s">
        <v>31</v>
      </c>
      <c r="I10" s="327" t="s">
        <v>33</v>
      </c>
      <c r="J10" s="314" t="s">
        <v>34</v>
      </c>
    </row>
    <row r="11" spans="2:10" ht="32.25" thickBot="1">
      <c r="B11" s="326"/>
      <c r="C11" s="58" t="s">
        <v>72</v>
      </c>
      <c r="D11" s="60" t="s">
        <v>9</v>
      </c>
      <c r="E11" s="185" t="s">
        <v>16</v>
      </c>
      <c r="F11" s="186" t="s">
        <v>17</v>
      </c>
      <c r="G11" s="71" t="s">
        <v>35</v>
      </c>
      <c r="H11" s="329"/>
      <c r="I11" s="336"/>
      <c r="J11" s="315"/>
    </row>
    <row r="12" spans="2:10" ht="15">
      <c r="B12" s="316">
        <v>1</v>
      </c>
      <c r="C12" s="319" t="str">
        <f>'Допущенные команди'!C18</f>
        <v>Мастер-КР рейсінг СК.</v>
      </c>
      <c r="D12" s="322" t="str">
        <f>'Допущенные команди'!D18</f>
        <v>Київ</v>
      </c>
      <c r="E12" s="125">
        <f>'Допущенные команди'!G18</f>
        <v>211</v>
      </c>
      <c r="F12" s="159" t="str">
        <f>'Допущенные команди'!H18</f>
        <v>Водолага Василь</v>
      </c>
      <c r="G12" s="126" t="str">
        <f>'Допущенные команди'!I18</f>
        <v>Турінг-Лайт</v>
      </c>
      <c r="H12" s="124">
        <v>1</v>
      </c>
      <c r="I12" s="141">
        <v>12</v>
      </c>
      <c r="J12" s="340">
        <v>24</v>
      </c>
    </row>
    <row r="13" spans="2:10" ht="15">
      <c r="B13" s="317"/>
      <c r="C13" s="320"/>
      <c r="D13" s="323"/>
      <c r="E13" s="122">
        <v>255</v>
      </c>
      <c r="F13" s="160" t="str">
        <f>'Допущенные команди'!H19</f>
        <v>Іванченко Олександр</v>
      </c>
      <c r="G13" s="123" t="str">
        <f>'Допущенные команди'!I19</f>
        <v>Турінг-Лайт</v>
      </c>
      <c r="H13" s="117">
        <v>2</v>
      </c>
      <c r="I13" s="135">
        <v>10</v>
      </c>
      <c r="J13" s="341"/>
    </row>
    <row r="14" spans="2:10" ht="15.75" thickBot="1">
      <c r="B14" s="317"/>
      <c r="C14" s="320"/>
      <c r="D14" s="335"/>
      <c r="E14" s="122">
        <f>'Допущенные команди'!G20</f>
        <v>441</v>
      </c>
      <c r="F14" s="160" t="str">
        <f>'Допущенные команди'!H20</f>
        <v>Апостолюк Володимир</v>
      </c>
      <c r="G14" s="123" t="str">
        <f>'Допущенные команди'!I20</f>
        <v>Лада 1500</v>
      </c>
      <c r="H14" s="183">
        <v>1</v>
      </c>
      <c r="I14" s="184">
        <v>12</v>
      </c>
      <c r="J14" s="341"/>
    </row>
    <row r="15" spans="2:10" ht="15">
      <c r="B15" s="316">
        <v>2</v>
      </c>
      <c r="C15" s="319" t="str">
        <f>'Допущенные команди'!C15</f>
        <v>СІЛЬПО  УН.28.0387.13</v>
      </c>
      <c r="D15" s="322" t="str">
        <f>'Допущенные команди'!D15</f>
        <v>Київ</v>
      </c>
      <c r="E15" s="125">
        <f>'Допущенные команди'!G15</f>
        <v>220</v>
      </c>
      <c r="F15" s="159" t="str">
        <f>'Допущенные команди'!H15</f>
        <v>Жовтоног Валерій</v>
      </c>
      <c r="G15" s="126" t="str">
        <f>'Допущенные команди'!I15</f>
        <v>Турінг-Лайт</v>
      </c>
      <c r="H15" s="124">
        <v>3</v>
      </c>
      <c r="I15" s="134">
        <v>8</v>
      </c>
      <c r="J15" s="340">
        <v>20</v>
      </c>
    </row>
    <row r="16" spans="2:10" ht="15">
      <c r="B16" s="317"/>
      <c r="C16" s="320"/>
      <c r="D16" s="323"/>
      <c r="E16" s="122">
        <f>'Допущенные команди'!G16</f>
        <v>476</v>
      </c>
      <c r="F16" s="160" t="str">
        <f>'Допущенные команди'!H16</f>
        <v>Юнашев Сергій</v>
      </c>
      <c r="G16" s="123" t="str">
        <f>'Допущенные команди'!I16</f>
        <v>Лада 1500</v>
      </c>
      <c r="H16" s="117">
        <v>2</v>
      </c>
      <c r="I16" s="170">
        <v>10</v>
      </c>
      <c r="J16" s="341"/>
    </row>
    <row r="17" spans="2:10" ht="15.75" thickBot="1">
      <c r="B17" s="318"/>
      <c r="C17" s="321"/>
      <c r="D17" s="324"/>
      <c r="E17" s="82">
        <f>'Допущенные команди'!G17</f>
        <v>307</v>
      </c>
      <c r="F17" s="161" t="str">
        <f>'Допущенные команди'!H17</f>
        <v>Марченко Володимир</v>
      </c>
      <c r="G17" s="84" t="str">
        <f>'Допущенные команди'!I17</f>
        <v>Лада 1600</v>
      </c>
      <c r="H17" s="118">
        <v>2</v>
      </c>
      <c r="I17" s="136">
        <v>10</v>
      </c>
      <c r="J17" s="342"/>
    </row>
    <row r="18" spans="2:10" ht="15">
      <c r="B18" s="316">
        <v>3</v>
      </c>
      <c r="C18" s="343" t="str">
        <f>'Допущенные команди'!C24</f>
        <v>Galanskiy Racing Team  УН.10.0074.13</v>
      </c>
      <c r="D18" s="333" t="str">
        <f>'Допущенные команди'!D24</f>
        <v>Київ</v>
      </c>
      <c r="E18" s="125">
        <f>'Допущенные команди'!G24</f>
        <v>416</v>
      </c>
      <c r="F18" s="159" t="str">
        <f>'Допущенные команди'!H24</f>
        <v>Скуз Андрій</v>
      </c>
      <c r="G18" s="126" t="str">
        <f>'Допущенные команди'!I24</f>
        <v>Лада 1500</v>
      </c>
      <c r="H18" s="85">
        <v>5</v>
      </c>
      <c r="I18" s="141">
        <v>6</v>
      </c>
      <c r="J18" s="340">
        <v>14</v>
      </c>
    </row>
    <row r="19" spans="2:10" ht="15.75" thickBot="1">
      <c r="B19" s="318"/>
      <c r="C19" s="344"/>
      <c r="D19" s="334"/>
      <c r="E19" s="82">
        <f>'Допущенные команди'!G25</f>
        <v>467</v>
      </c>
      <c r="F19" s="161" t="str">
        <f>'Допущенные команди'!H25</f>
        <v>Бородін Сергій</v>
      </c>
      <c r="G19" s="84" t="s">
        <v>44</v>
      </c>
      <c r="H19" s="139">
        <v>3</v>
      </c>
      <c r="I19" s="236">
        <v>8</v>
      </c>
      <c r="J19" s="342"/>
    </row>
    <row r="20" spans="2:10" ht="15">
      <c r="B20" s="330">
        <v>4</v>
      </c>
      <c r="C20" s="319" t="str">
        <f>'Допущенные команди'!C12</f>
        <v>Syntium Racing  СК.28.0029.13</v>
      </c>
      <c r="D20" s="322" t="str">
        <f>'Допущенные команди'!D12</f>
        <v>Київ</v>
      </c>
      <c r="E20" s="77">
        <f>'Допущенные команди'!G12</f>
        <v>222</v>
      </c>
      <c r="F20" s="162" t="str">
        <f>'Допущенные команди'!H12</f>
        <v>Кондратенко Володимир</v>
      </c>
      <c r="G20" s="79" t="str">
        <f>'Допущенные команди'!I12</f>
        <v>Турінг-Лайт</v>
      </c>
      <c r="H20" s="85" t="s">
        <v>151</v>
      </c>
      <c r="I20" s="141" t="s">
        <v>152</v>
      </c>
      <c r="J20" s="337">
        <v>12</v>
      </c>
    </row>
    <row r="21" spans="2:10" ht="15">
      <c r="B21" s="331"/>
      <c r="C21" s="320"/>
      <c r="D21" s="323"/>
      <c r="E21" s="80">
        <f>'Допущенные команди'!G13</f>
        <v>442</v>
      </c>
      <c r="F21" s="163" t="str">
        <f>'Допущенные команди'!H13</f>
        <v>Мітітел Кирило</v>
      </c>
      <c r="G21" s="81" t="str">
        <f>'Допущенные команди'!I13</f>
        <v>Лада 1500</v>
      </c>
      <c r="H21" s="86">
        <v>6</v>
      </c>
      <c r="I21" s="135">
        <v>5</v>
      </c>
      <c r="J21" s="338"/>
    </row>
    <row r="22" spans="2:10" ht="15.75" thickBot="1">
      <c r="B22" s="332"/>
      <c r="C22" s="321"/>
      <c r="D22" s="324"/>
      <c r="E22" s="82">
        <f>'Допущенные команди'!G14</f>
        <v>240</v>
      </c>
      <c r="F22" s="161" t="str">
        <f>'Допущенные команди'!H14</f>
        <v>Зайцев Антон</v>
      </c>
      <c r="G22" s="84" t="str">
        <f>'Допущенные команди'!I14</f>
        <v>Турінг-Лайт</v>
      </c>
      <c r="H22" s="158">
        <v>4</v>
      </c>
      <c r="I22" s="140">
        <v>7</v>
      </c>
      <c r="J22" s="339"/>
    </row>
    <row r="23" spans="2:10" ht="15">
      <c r="B23" s="316">
        <v>5</v>
      </c>
      <c r="C23" s="319" t="str">
        <f>'Допущенные команди'!C21</f>
        <v>Master Kart racing team    УН.26.0177.13</v>
      </c>
      <c r="D23" s="322" t="str">
        <f>'Допущенные команди'!D21</f>
        <v>Київ</v>
      </c>
      <c r="E23" s="125">
        <f>'Допущенные команди'!G21</f>
        <v>201</v>
      </c>
      <c r="F23" s="159" t="str">
        <f>'Допущенные команди'!H21</f>
        <v>Скуз Ігор</v>
      </c>
      <c r="G23" s="126" t="str">
        <f>'Допущенные команди'!I21</f>
        <v>Турінг-Лайт</v>
      </c>
      <c r="H23" s="124">
        <v>7</v>
      </c>
      <c r="I23" s="134">
        <v>5</v>
      </c>
      <c r="J23" s="340">
        <v>11</v>
      </c>
    </row>
    <row r="24" spans="2:10" ht="15">
      <c r="B24" s="317"/>
      <c r="C24" s="320"/>
      <c r="D24" s="323"/>
      <c r="E24" s="122">
        <f>'Допущенные команди'!G22</f>
        <v>202</v>
      </c>
      <c r="F24" s="160" t="str">
        <f>'Допущенные команди'!H22</f>
        <v>Скуз Олег</v>
      </c>
      <c r="G24" s="123" t="str">
        <f>'Допущенные команди'!I22</f>
        <v>Турінг-Лайт</v>
      </c>
      <c r="H24" s="117">
        <v>5</v>
      </c>
      <c r="I24" s="135">
        <v>6</v>
      </c>
      <c r="J24" s="341"/>
    </row>
    <row r="25" spans="2:10" ht="15.75" thickBot="1">
      <c r="B25" s="318"/>
      <c r="C25" s="321"/>
      <c r="D25" s="324"/>
      <c r="E25" s="82">
        <f>'Допущенные команди'!G23</f>
        <v>203</v>
      </c>
      <c r="F25" s="161" t="str">
        <f>'Допущенные команди'!H23</f>
        <v>Каховський Микола</v>
      </c>
      <c r="G25" s="84" t="str">
        <f>'Допущенные команди'!I23</f>
        <v>Турінг-Лайт</v>
      </c>
      <c r="H25" s="118">
        <v>8</v>
      </c>
      <c r="I25" s="137">
        <v>3</v>
      </c>
      <c r="J25" s="342"/>
    </row>
    <row r="26" ht="16.5" customHeight="1"/>
    <row r="27" spans="2:10" ht="16.5" customHeight="1">
      <c r="B27" s="171"/>
      <c r="C27" s="171"/>
      <c r="D27" s="171"/>
      <c r="E27" s="171"/>
      <c r="F27" s="171"/>
      <c r="G27" s="171"/>
      <c r="H27" s="171"/>
      <c r="I27" s="171"/>
      <c r="J27" s="171"/>
    </row>
    <row r="28" spans="2:10" ht="15">
      <c r="B28" s="138"/>
      <c r="C28" s="138"/>
      <c r="D28" s="138"/>
      <c r="E28" s="138"/>
      <c r="F28" s="138"/>
      <c r="G28" s="138"/>
      <c r="H28" s="138"/>
      <c r="I28" s="138"/>
      <c r="J28" s="138"/>
    </row>
    <row r="29" spans="2:10" ht="15" customHeight="1">
      <c r="B29" s="88" t="s">
        <v>49</v>
      </c>
      <c r="C29" s="34"/>
      <c r="D29" s="34"/>
      <c r="E29" s="34"/>
      <c r="F29" s="34"/>
      <c r="G29" s="75"/>
      <c r="H29" s="33"/>
      <c r="I29" s="33"/>
      <c r="J29" s="48" t="s">
        <v>12</v>
      </c>
    </row>
    <row r="30" spans="2:10" ht="15" customHeight="1">
      <c r="B30" s="88" t="s">
        <v>148</v>
      </c>
      <c r="C30" s="34"/>
      <c r="D30" s="34"/>
      <c r="E30" s="34"/>
      <c r="F30" s="51" t="s">
        <v>13</v>
      </c>
      <c r="G30" s="75"/>
      <c r="H30" s="33"/>
      <c r="I30" s="33"/>
      <c r="J30" s="48" t="s">
        <v>150</v>
      </c>
    </row>
    <row r="31" spans="2:10" ht="15">
      <c r="B31" s="75"/>
      <c r="C31" s="34"/>
      <c r="D31" s="34"/>
      <c r="E31" s="34"/>
      <c r="F31" s="51" t="s">
        <v>14</v>
      </c>
      <c r="G31" s="34"/>
      <c r="H31" s="34"/>
      <c r="I31" s="34"/>
      <c r="J31" s="34"/>
    </row>
    <row r="32" spans="2:10" ht="15" customHeight="1">
      <c r="B32" s="75"/>
      <c r="C32" s="34"/>
      <c r="D32" s="34"/>
      <c r="E32" s="34"/>
      <c r="F32" s="34"/>
      <c r="G32" s="34"/>
      <c r="H32" s="34"/>
      <c r="I32" s="34"/>
      <c r="J32" s="34"/>
    </row>
    <row r="39" spans="2:10" ht="15">
      <c r="B39" s="56"/>
      <c r="C39" s="56"/>
      <c r="D39" s="56"/>
      <c r="E39" s="56"/>
      <c r="F39" s="56"/>
      <c r="G39" s="56"/>
      <c r="H39" s="56"/>
      <c r="I39" s="56"/>
      <c r="J39" s="56"/>
    </row>
    <row r="40" spans="2:10" ht="15">
      <c r="B40" s="56"/>
      <c r="C40" s="56"/>
      <c r="D40" s="73"/>
      <c r="E40" s="73"/>
      <c r="F40" s="74" t="str">
        <f>F2</f>
        <v>АВТОМОБІЛЬНА ФЕДЕРАЦІЯ УКРАЇНИ</v>
      </c>
      <c r="G40" s="73"/>
      <c r="H40" s="73"/>
      <c r="I40" s="56"/>
      <c r="J40" s="56"/>
    </row>
    <row r="41" spans="2:10" ht="15">
      <c r="B41" s="56"/>
      <c r="C41" s="56"/>
      <c r="D41" s="73"/>
      <c r="E41" s="73"/>
      <c r="F41" s="3" t="str">
        <f>F3</f>
        <v>ГО "ТСАМСУ"</v>
      </c>
      <c r="G41" s="73"/>
      <c r="H41" s="73"/>
      <c r="I41" s="56"/>
      <c r="J41" s="56"/>
    </row>
    <row r="42" spans="2:10" ht="15">
      <c r="B42" s="56"/>
      <c r="C42" s="56"/>
      <c r="D42" s="73"/>
      <c r="E42" s="73"/>
      <c r="F42" s="74" t="str">
        <f>F4</f>
        <v>І Етап Чемпіонату України</v>
      </c>
      <c r="G42" s="73"/>
      <c r="H42" s="73"/>
      <c r="I42" s="56"/>
      <c r="J42" s="56"/>
    </row>
    <row r="43" spans="2:10" ht="15">
      <c r="B43" s="56"/>
      <c r="C43" s="56"/>
      <c r="D43" s="73"/>
      <c r="E43" s="73"/>
      <c r="F43" s="74" t="str">
        <f>F5</f>
        <v>з кільцевих гонок</v>
      </c>
      <c r="G43" s="73"/>
      <c r="H43" s="73"/>
      <c r="I43" s="56"/>
      <c r="J43" s="56"/>
    </row>
    <row r="44" spans="2:10" ht="15">
      <c r="B44" s="56"/>
      <c r="C44" s="56"/>
      <c r="D44" s="73"/>
      <c r="E44" s="73"/>
      <c r="F44" s="74" t="s">
        <v>48</v>
      </c>
      <c r="G44" s="73"/>
      <c r="H44" s="73"/>
      <c r="I44" s="56"/>
      <c r="J44" s="56"/>
    </row>
    <row r="45" spans="4:8" ht="15">
      <c r="D45" s="75"/>
      <c r="E45" s="75"/>
      <c r="F45" s="3"/>
      <c r="G45" s="75"/>
      <c r="H45" s="75"/>
    </row>
    <row r="46" spans="4:10" ht="15">
      <c r="D46" s="75"/>
      <c r="E46" s="75"/>
      <c r="F46" s="3" t="s">
        <v>37</v>
      </c>
      <c r="G46" s="75"/>
      <c r="H46" s="75"/>
      <c r="J46" s="44">
        <v>41420</v>
      </c>
    </row>
    <row r="47" spans="2:10" ht="15.75" thickBot="1">
      <c r="B47" s="46"/>
      <c r="F47" s="2" t="s">
        <v>36</v>
      </c>
      <c r="J47" s="52" t="s">
        <v>158</v>
      </c>
    </row>
    <row r="48" spans="2:10" ht="15">
      <c r="B48" s="325" t="s">
        <v>31</v>
      </c>
      <c r="C48" s="327" t="s">
        <v>5</v>
      </c>
      <c r="D48" s="328"/>
      <c r="E48" s="302" t="s">
        <v>19</v>
      </c>
      <c r="F48" s="312"/>
      <c r="G48" s="303"/>
      <c r="H48" s="313" t="s">
        <v>31</v>
      </c>
      <c r="I48" s="327" t="s">
        <v>33</v>
      </c>
      <c r="J48" s="314" t="s">
        <v>34</v>
      </c>
    </row>
    <row r="49" spans="2:10" ht="32.25" thickBot="1">
      <c r="B49" s="326"/>
      <c r="C49" s="58" t="s">
        <v>71</v>
      </c>
      <c r="D49" s="60" t="s">
        <v>9</v>
      </c>
      <c r="E49" s="94" t="s">
        <v>16</v>
      </c>
      <c r="F49" s="60" t="s">
        <v>17</v>
      </c>
      <c r="G49" s="146" t="s">
        <v>35</v>
      </c>
      <c r="H49" s="329"/>
      <c r="I49" s="336"/>
      <c r="J49" s="315"/>
    </row>
    <row r="50" spans="2:10" ht="15">
      <c r="B50" s="316">
        <v>1</v>
      </c>
      <c r="C50" s="319" t="str">
        <f>C15</f>
        <v>СІЛЬПО  УН.28.0387.13</v>
      </c>
      <c r="D50" s="322" t="str">
        <f>D15</f>
        <v>Київ</v>
      </c>
      <c r="E50" s="77">
        <f>E15</f>
        <v>220</v>
      </c>
      <c r="F50" s="78" t="str">
        <f>F15</f>
        <v>Жовтоног Валерій</v>
      </c>
      <c r="G50" s="79" t="str">
        <f>G15</f>
        <v>Турінг-Лайт</v>
      </c>
      <c r="H50" s="85">
        <v>3</v>
      </c>
      <c r="I50" s="141">
        <v>8</v>
      </c>
      <c r="J50" s="340">
        <v>22</v>
      </c>
    </row>
    <row r="51" spans="2:10" ht="15">
      <c r="B51" s="317"/>
      <c r="C51" s="320"/>
      <c r="D51" s="323"/>
      <c r="E51" s="80">
        <f aca="true" t="shared" si="0" ref="E51:G52">E16</f>
        <v>476</v>
      </c>
      <c r="F51" s="76" t="str">
        <f t="shared" si="0"/>
        <v>Юнашев Сергій</v>
      </c>
      <c r="G51" s="81" t="str">
        <f t="shared" si="0"/>
        <v>Лада 1500</v>
      </c>
      <c r="H51" s="86">
        <v>1</v>
      </c>
      <c r="I51" s="170">
        <v>12</v>
      </c>
      <c r="J51" s="341"/>
    </row>
    <row r="52" spans="2:10" ht="15.75" thickBot="1">
      <c r="B52" s="318"/>
      <c r="C52" s="321"/>
      <c r="D52" s="324"/>
      <c r="E52" s="82">
        <f t="shared" si="0"/>
        <v>307</v>
      </c>
      <c r="F52" s="83" t="str">
        <f t="shared" si="0"/>
        <v>Марченко Володимир</v>
      </c>
      <c r="G52" s="84" t="str">
        <f t="shared" si="0"/>
        <v>Лада 1600</v>
      </c>
      <c r="H52" s="87">
        <v>2</v>
      </c>
      <c r="I52" s="136">
        <v>10</v>
      </c>
      <c r="J52" s="342"/>
    </row>
    <row r="53" spans="2:10" ht="15">
      <c r="B53" s="316">
        <v>2</v>
      </c>
      <c r="C53" s="319" t="str">
        <f>C23</f>
        <v>Master Kart racing team    УН.26.0177.13</v>
      </c>
      <c r="D53" s="322" t="str">
        <f>D23</f>
        <v>Київ</v>
      </c>
      <c r="E53" s="77">
        <f>E23</f>
        <v>201</v>
      </c>
      <c r="F53" s="78" t="str">
        <f>F23</f>
        <v>Скуз Ігор</v>
      </c>
      <c r="G53" s="79" t="str">
        <f>G23</f>
        <v>Турінг-Лайт</v>
      </c>
      <c r="H53" s="85">
        <v>1</v>
      </c>
      <c r="I53" s="134">
        <v>12</v>
      </c>
      <c r="J53" s="340">
        <v>17</v>
      </c>
    </row>
    <row r="54" spans="2:10" ht="15">
      <c r="B54" s="317"/>
      <c r="C54" s="320"/>
      <c r="D54" s="323"/>
      <c r="E54" s="80">
        <f aca="true" t="shared" si="1" ref="E54:G55">E24</f>
        <v>202</v>
      </c>
      <c r="F54" s="76" t="str">
        <f t="shared" si="1"/>
        <v>Скуз Олег</v>
      </c>
      <c r="G54" s="81" t="str">
        <f t="shared" si="1"/>
        <v>Турінг-Лайт</v>
      </c>
      <c r="H54" s="86" t="s">
        <v>156</v>
      </c>
      <c r="I54" s="135">
        <v>0</v>
      </c>
      <c r="J54" s="341"/>
    </row>
    <row r="55" spans="2:10" ht="15.75" thickBot="1">
      <c r="B55" s="318"/>
      <c r="C55" s="321"/>
      <c r="D55" s="324"/>
      <c r="E55" s="82">
        <f t="shared" si="1"/>
        <v>203</v>
      </c>
      <c r="F55" s="83" t="str">
        <f t="shared" si="1"/>
        <v>Каховський Микола</v>
      </c>
      <c r="G55" s="84" t="str">
        <f t="shared" si="1"/>
        <v>Турінг-Лайт</v>
      </c>
      <c r="H55" s="87">
        <v>6</v>
      </c>
      <c r="I55" s="137">
        <v>5</v>
      </c>
      <c r="J55" s="342"/>
    </row>
    <row r="56" spans="2:10" ht="15">
      <c r="B56" s="330">
        <v>3</v>
      </c>
      <c r="C56" s="319" t="str">
        <f>C20</f>
        <v>Syntium Racing  СК.28.0029.13</v>
      </c>
      <c r="D56" s="322" t="str">
        <f>D20</f>
        <v>Київ</v>
      </c>
      <c r="E56" s="77">
        <f>E20</f>
        <v>222</v>
      </c>
      <c r="F56" s="78" t="str">
        <f>F20</f>
        <v>Кондратенко Володимир</v>
      </c>
      <c r="G56" s="79" t="str">
        <f>G20</f>
        <v>Турінг-Лайт</v>
      </c>
      <c r="H56" s="85" t="s">
        <v>156</v>
      </c>
      <c r="I56" s="141">
        <v>0</v>
      </c>
      <c r="J56" s="337">
        <v>15</v>
      </c>
    </row>
    <row r="57" spans="2:10" ht="15">
      <c r="B57" s="331"/>
      <c r="C57" s="320"/>
      <c r="D57" s="323"/>
      <c r="E57" s="80">
        <f aca="true" t="shared" si="2" ref="E57:G58">E21</f>
        <v>442</v>
      </c>
      <c r="F57" s="76" t="str">
        <f t="shared" si="2"/>
        <v>Мітітел Кирило</v>
      </c>
      <c r="G57" s="81" t="str">
        <f t="shared" si="2"/>
        <v>Лада 1500</v>
      </c>
      <c r="H57" s="86">
        <v>3</v>
      </c>
      <c r="I57" s="173">
        <v>8</v>
      </c>
      <c r="J57" s="338"/>
    </row>
    <row r="58" spans="2:10" ht="15.75" thickBot="1">
      <c r="B58" s="332"/>
      <c r="C58" s="321"/>
      <c r="D58" s="324"/>
      <c r="E58" s="82">
        <f t="shared" si="2"/>
        <v>240</v>
      </c>
      <c r="F58" s="83" t="str">
        <f t="shared" si="2"/>
        <v>Зайцев Антон</v>
      </c>
      <c r="G58" s="84" t="str">
        <f t="shared" si="2"/>
        <v>Турінг-Лайт</v>
      </c>
      <c r="H58" s="139">
        <v>4</v>
      </c>
      <c r="I58" s="140">
        <v>7</v>
      </c>
      <c r="J58" s="339"/>
    </row>
    <row r="59" spans="2:10" ht="15">
      <c r="B59" s="316">
        <v>4</v>
      </c>
      <c r="C59" s="319" t="str">
        <f>C12</f>
        <v>Мастер-КР рейсінг СК.</v>
      </c>
      <c r="D59" s="322" t="str">
        <f>D12</f>
        <v>Київ</v>
      </c>
      <c r="E59" s="77">
        <f>E12</f>
        <v>211</v>
      </c>
      <c r="F59" s="78" t="str">
        <f>F12</f>
        <v>Водолага Василь</v>
      </c>
      <c r="G59" s="79" t="str">
        <f>G12</f>
        <v>Турінг-Лайт</v>
      </c>
      <c r="H59" s="85">
        <v>2</v>
      </c>
      <c r="I59" s="134">
        <v>10</v>
      </c>
      <c r="J59" s="340">
        <v>14</v>
      </c>
    </row>
    <row r="60" spans="2:10" ht="15">
      <c r="B60" s="317"/>
      <c r="C60" s="320"/>
      <c r="D60" s="323"/>
      <c r="E60" s="80">
        <f aca="true" t="shared" si="3" ref="E60:G61">E13</f>
        <v>255</v>
      </c>
      <c r="F60" s="76" t="str">
        <f t="shared" si="3"/>
        <v>Іванченко Олександр</v>
      </c>
      <c r="G60" s="81" t="str">
        <f t="shared" si="3"/>
        <v>Турінг-Лайт</v>
      </c>
      <c r="H60" s="86" t="s">
        <v>151</v>
      </c>
      <c r="I60" s="135">
        <v>0</v>
      </c>
      <c r="J60" s="341"/>
    </row>
    <row r="61" spans="2:10" ht="15.75" thickBot="1">
      <c r="B61" s="318"/>
      <c r="C61" s="321"/>
      <c r="D61" s="324"/>
      <c r="E61" s="82">
        <f t="shared" si="3"/>
        <v>441</v>
      </c>
      <c r="F61" s="83" t="str">
        <f t="shared" si="3"/>
        <v>Апостолюк Володимир</v>
      </c>
      <c r="G61" s="84" t="str">
        <f t="shared" si="3"/>
        <v>Лада 1500</v>
      </c>
      <c r="H61" s="87">
        <v>7</v>
      </c>
      <c r="I61" s="136">
        <v>4</v>
      </c>
      <c r="J61" s="342"/>
    </row>
    <row r="62" spans="2:10" ht="15">
      <c r="B62" s="330">
        <v>5</v>
      </c>
      <c r="C62" s="343" t="str">
        <f>C18</f>
        <v>Galanskiy Racing Team  УН.10.0074.13</v>
      </c>
      <c r="D62" s="322" t="str">
        <f>D18</f>
        <v>Київ</v>
      </c>
      <c r="E62" s="125">
        <f>E18</f>
        <v>416</v>
      </c>
      <c r="F62" s="166" t="str">
        <f>F18</f>
        <v>Скуз Андрій</v>
      </c>
      <c r="G62" s="126" t="str">
        <f>G18</f>
        <v>Лада 1500</v>
      </c>
      <c r="H62" s="85">
        <v>4</v>
      </c>
      <c r="I62" s="141">
        <v>7</v>
      </c>
      <c r="J62" s="337">
        <v>7</v>
      </c>
    </row>
    <row r="63" spans="2:10" ht="15.75" thickBot="1">
      <c r="B63" s="318"/>
      <c r="C63" s="344"/>
      <c r="D63" s="345"/>
      <c r="E63" s="82">
        <f>E19</f>
        <v>467</v>
      </c>
      <c r="F63" s="83" t="str">
        <f>F19</f>
        <v>Бородін Сергій</v>
      </c>
      <c r="G63" s="84" t="str">
        <f>G19</f>
        <v>Лада 1500</v>
      </c>
      <c r="H63" s="139" t="s">
        <v>156</v>
      </c>
      <c r="I63" s="236">
        <v>0</v>
      </c>
      <c r="J63" s="342"/>
    </row>
    <row r="66" spans="2:10" ht="15">
      <c r="B66" s="138"/>
      <c r="C66" s="138"/>
      <c r="D66" s="138"/>
      <c r="E66" s="138"/>
      <c r="F66" s="138"/>
      <c r="G66" s="138"/>
      <c r="H66" s="138"/>
      <c r="I66" s="138"/>
      <c r="J66" s="138"/>
    </row>
    <row r="67" spans="2:10" ht="15">
      <c r="B67" s="88" t="s">
        <v>49</v>
      </c>
      <c r="C67" s="34"/>
      <c r="D67" s="34"/>
      <c r="E67" s="34"/>
      <c r="F67" s="34"/>
      <c r="G67" s="75"/>
      <c r="H67" s="33"/>
      <c r="I67" s="33"/>
      <c r="J67" s="48" t="s">
        <v>12</v>
      </c>
    </row>
    <row r="68" spans="2:10" ht="15">
      <c r="B68" s="88" t="s">
        <v>148</v>
      </c>
      <c r="C68" s="34"/>
      <c r="D68" s="34"/>
      <c r="E68" s="34"/>
      <c r="F68" s="51" t="s">
        <v>13</v>
      </c>
      <c r="G68" s="75"/>
      <c r="H68" s="33"/>
      <c r="I68" s="33"/>
      <c r="J68" s="48" t="s">
        <v>150</v>
      </c>
    </row>
    <row r="69" spans="2:10" ht="15">
      <c r="B69" s="75"/>
      <c r="C69" s="34"/>
      <c r="D69" s="34"/>
      <c r="E69" s="34"/>
      <c r="F69" s="51" t="s">
        <v>14</v>
      </c>
      <c r="G69" s="34"/>
      <c r="H69" s="34"/>
      <c r="I69" s="34"/>
      <c r="J69" s="34"/>
    </row>
  </sheetData>
  <sheetProtection/>
  <mergeCells count="52">
    <mergeCell ref="I48:I49"/>
    <mergeCell ref="J48:J49"/>
    <mergeCell ref="B56:B58"/>
    <mergeCell ref="C56:C58"/>
    <mergeCell ref="D56:D58"/>
    <mergeCell ref="J56:J58"/>
    <mergeCell ref="B48:B49"/>
    <mergeCell ref="C48:D48"/>
    <mergeCell ref="E48:G48"/>
    <mergeCell ref="H48:H49"/>
    <mergeCell ref="B50:B52"/>
    <mergeCell ref="C50:C52"/>
    <mergeCell ref="D50:D52"/>
    <mergeCell ref="J50:J52"/>
    <mergeCell ref="J53:J55"/>
    <mergeCell ref="B59:B61"/>
    <mergeCell ref="C59:C61"/>
    <mergeCell ref="D59:D61"/>
    <mergeCell ref="J59:J61"/>
    <mergeCell ref="J18:J19"/>
    <mergeCell ref="J15:J17"/>
    <mergeCell ref="J12:J14"/>
    <mergeCell ref="B62:B63"/>
    <mergeCell ref="C62:C63"/>
    <mergeCell ref="D62:D63"/>
    <mergeCell ref="J62:J63"/>
    <mergeCell ref="B53:B55"/>
    <mergeCell ref="C53:C55"/>
    <mergeCell ref="D53:D55"/>
    <mergeCell ref="B23:B25"/>
    <mergeCell ref="C23:C25"/>
    <mergeCell ref="D23:D25"/>
    <mergeCell ref="J10:J11"/>
    <mergeCell ref="E10:G10"/>
    <mergeCell ref="I10:I11"/>
    <mergeCell ref="J20:J22"/>
    <mergeCell ref="J23:J25"/>
    <mergeCell ref="B18:B19"/>
    <mergeCell ref="C18:C19"/>
    <mergeCell ref="H10:H11"/>
    <mergeCell ref="B20:B22"/>
    <mergeCell ref="C20:C22"/>
    <mergeCell ref="D20:D22"/>
    <mergeCell ref="D18:D19"/>
    <mergeCell ref="B12:B14"/>
    <mergeCell ref="C12:C14"/>
    <mergeCell ref="D12:D14"/>
    <mergeCell ref="B15:B17"/>
    <mergeCell ref="C15:C17"/>
    <mergeCell ref="D15:D17"/>
    <mergeCell ref="B10:B11"/>
    <mergeCell ref="C10:D10"/>
  </mergeCells>
  <printOptions/>
  <pageMargins left="0.7086614173228347" right="0.7086614173228347" top="0.26" bottom="0.18" header="0.2" footer="0.1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s.kalnysh</cp:lastModifiedBy>
  <cp:lastPrinted>2013-05-26T12:23:48Z</cp:lastPrinted>
  <dcterms:created xsi:type="dcterms:W3CDTF">2010-11-24T10:38:56Z</dcterms:created>
  <dcterms:modified xsi:type="dcterms:W3CDTF">2013-05-27T10:06:38Z</dcterms:modified>
  <cp:category/>
  <cp:version/>
  <cp:contentType/>
  <cp:contentStatus/>
</cp:coreProperties>
</file>